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40" windowWidth="14805" windowHeight="7890"/>
  </bookViews>
  <sheets>
    <sheet name="BEYANNAME" sheetId="1" r:id="rId1"/>
    <sheet name="YEVMİYE TABLOSU" sheetId="2" r:id="rId2"/>
    <sheet name="HarcirahaEsasTasimaUcreti" sheetId="6" r:id="rId3"/>
    <sheet name="BANKA BİLGİ FORMU" sheetId="4" r:id="rId4"/>
  </sheets>
  <calcPr calcId="162913"/>
</workbook>
</file>

<file path=xl/calcChain.xml><?xml version="1.0" encoding="utf-8"?>
<calcChain xmlns="http://schemas.openxmlformats.org/spreadsheetml/2006/main">
  <c r="G16" i="1" l="1"/>
  <c r="H16" i="1"/>
  <c r="D24" i="1"/>
  <c r="I16" i="1"/>
  <c r="H17" i="1"/>
  <c r="N19" i="1"/>
  <c r="Q19" i="1"/>
  <c r="N20" i="1"/>
  <c r="Q20" i="1"/>
  <c r="N21" i="1"/>
  <c r="Q21" i="1"/>
  <c r="N22" i="1"/>
  <c r="Q22" i="1"/>
  <c r="N18" i="1"/>
  <c r="Q18" i="1"/>
  <c r="Q15" i="1"/>
  <c r="N13" i="1"/>
  <c r="Q13" i="1" s="1"/>
  <c r="C8" i="1"/>
  <c r="H14" i="1" s="1"/>
  <c r="J14" i="1" s="1"/>
  <c r="Q14" i="1" s="1"/>
  <c r="N16" i="1"/>
  <c r="Q16" i="1" l="1"/>
  <c r="Q23" i="1" s="1"/>
  <c r="N24" i="1" s="1"/>
</calcChain>
</file>

<file path=xl/comments1.xml><?xml version="1.0" encoding="utf-8"?>
<comments xmlns="http://schemas.openxmlformats.org/spreadsheetml/2006/main">
  <authors>
    <author>Yazar</author>
  </authors>
  <commentList>
    <comment ref="C1" authorId="0" shapeId="0">
      <text>
        <r>
          <rPr>
            <b/>
            <sz val="8"/>
            <color indexed="10"/>
            <rFont val="Tahoma"/>
            <family val="2"/>
          </rPr>
          <t>Yazar:
Lütfen bu kısıma görevlendirme sahibine ilişkin ad ve soyadı yazınız.</t>
        </r>
      </text>
    </comment>
    <comment ref="Q1" authorId="0" shapeId="0">
      <text>
        <r>
          <rPr>
            <b/>
            <sz val="8"/>
            <color indexed="10"/>
            <rFont val="Tahoma"/>
            <family val="2"/>
          </rPr>
          <t>Yazar:
Lütfen bu kısıma görevlendirildiğiniz birimi yazınız. ( İnşaat Fak. Dek., Fen Bl.Enst. Vb.)</t>
        </r>
      </text>
    </comment>
    <comment ref="C2" authorId="0" shapeId="0">
      <text>
        <r>
          <rPr>
            <b/>
            <sz val="8"/>
            <color indexed="10"/>
            <rFont val="Tahoma"/>
            <family val="2"/>
          </rPr>
          <t>Yazar:
Lütfen bu kısıma görevlendirme sahibine ilişkin ünvanı yazınız. ( ARAŞ.GÖR, ÖĞR. Gibi )</t>
        </r>
      </text>
    </comment>
    <comment ref="D3" authorId="0" shapeId="0">
      <text>
        <r>
          <rPr>
            <b/>
            <sz val="8"/>
            <color indexed="10"/>
            <rFont val="Tahoma"/>
            <family val="2"/>
          </rPr>
          <t>Yazar:
Lütfen bu kısıma bordornuzun sol üst köşesinde yer alan kadronuzu yazınız.</t>
        </r>
      </text>
    </comment>
    <comment ref="F3" authorId="0" shapeId="0">
      <text>
        <r>
          <rPr>
            <b/>
            <sz val="8"/>
            <color indexed="10"/>
            <rFont val="Tahoma"/>
            <family val="2"/>
          </rPr>
          <t>Yazar:
Lütfen bu kısıma bordornuzun sol üst köşesinde yer alan derecenizi yazınız.</t>
        </r>
      </text>
    </comment>
    <comment ref="C4" authorId="0" shapeId="0">
      <text>
        <r>
          <rPr>
            <b/>
            <sz val="9"/>
            <color indexed="81"/>
            <rFont val="Tahoma"/>
            <family val="2"/>
          </rPr>
          <t>sayinu:
Lütfen bu kısma görevlendirme başlangıç tarihinizi yazınız.</t>
        </r>
        <r>
          <rPr>
            <sz val="9"/>
            <color indexed="81"/>
            <rFont val="Tahoma"/>
            <family val="2"/>
          </rPr>
          <t xml:space="preserve">
</t>
        </r>
      </text>
    </comment>
    <comment ref="C5" authorId="0" shapeId="0">
      <text>
        <r>
          <rPr>
            <b/>
            <sz val="9"/>
            <color indexed="81"/>
            <rFont val="Tahoma"/>
            <family val="2"/>
          </rPr>
          <t>sayinu:</t>
        </r>
        <r>
          <rPr>
            <sz val="9"/>
            <color indexed="81"/>
            <rFont val="Tahoma"/>
            <family val="2"/>
          </rPr>
          <t xml:space="preserve">
Lütfen bu kısıma görevlendirmenizin bitiş tarihini yazınız.</t>
        </r>
      </text>
    </comment>
    <comment ref="C6" authorId="0" shapeId="0">
      <text>
        <r>
          <rPr>
            <b/>
            <sz val="8"/>
            <color indexed="10"/>
            <rFont val="Tahoma"/>
            <family val="2"/>
          </rPr>
          <t>Yazar:
Lütfen bu kısıma görevlendirmenizin gerçekleştiği ülke, kadro ve dereceniz doğrultusunda adınıza tahakkuk eden gündelik tutarı yazınız. Yurtdışı görevlendirmelerde bu tutarı %50 arttırarak uygulayınız.</t>
        </r>
      </text>
    </comment>
    <comment ref="F6" authorId="0" shapeId="0">
      <text>
        <r>
          <rPr>
            <b/>
            <sz val="8"/>
            <color indexed="10"/>
            <rFont val="Tahoma"/>
            <family val="2"/>
          </rPr>
          <t>Yazar:
Lütfen bu kısıma adıza tahakkuk eden gündeliğinize ait döviz cinsini giriniz.</t>
        </r>
      </text>
    </comment>
    <comment ref="C7" authorId="0" shapeId="0">
      <text>
        <r>
          <rPr>
            <b/>
            <sz val="8"/>
            <color indexed="10"/>
            <rFont val="Tahoma"/>
            <family val="2"/>
          </rPr>
          <t xml:space="preserve">Yazar:
Avans alınmış ise Avansı aldığınız tarihteki EFEKTİF SATIŞ KURU'nu kullanınız.
Avans alınmamış ise Beyannameyi doldurduğunuz tarihteki DÖVİZ SATIŞ KURU'nu kullanınız.
Döviz kurları www.tcmb.gov.tr.internet adresinden temin edilmelidir.
</t>
        </r>
      </text>
    </comment>
    <comment ref="A12" authorId="0" shapeId="0">
      <text>
        <r>
          <rPr>
            <b/>
            <sz val="8"/>
            <color indexed="10"/>
            <rFont val="Tahoma"/>
            <family val="2"/>
          </rPr>
          <t>Yazar:
Lütfen bu kısıma ulaşım biletinizin üzerinde yer alan görevlendirmeye gidiş hareket tarihini yazınız.</t>
        </r>
      </text>
    </comment>
    <comment ref="C12" authorId="0" shapeId="0">
      <text>
        <r>
          <rPr>
            <b/>
            <sz val="8"/>
            <color indexed="10"/>
            <rFont val="Tahoma"/>
            <family val="2"/>
          </rPr>
          <t>Yazar:
Lütfen bu kısıma görevlendirmenize gidiş güzergahınızı yazınız. ( Ör : İstanbul - Viyana )</t>
        </r>
      </text>
    </comment>
    <comment ref="A13" authorId="0" shapeId="0">
      <text>
        <r>
          <rPr>
            <b/>
            <sz val="8"/>
            <color indexed="10"/>
            <rFont val="Tahoma"/>
            <family val="2"/>
          </rPr>
          <t>Yazar:
Lütfen bu kısıma ylaşım biletinizin üzerinde yer alan görevlendirmeden dönüş tarihini yazınız.</t>
        </r>
      </text>
    </comment>
    <comment ref="C13" authorId="0" shapeId="0">
      <text>
        <r>
          <rPr>
            <b/>
            <sz val="8"/>
            <color indexed="10"/>
            <rFont val="Tahoma"/>
            <family val="2"/>
          </rPr>
          <t>Yazar:
Lütfen bu kısıma görevlendirmenizden dönüş güzergahını yazınız. ( Ör : Viyana - İstanbul )</t>
        </r>
      </text>
    </comment>
    <comment ref="L13" authorId="0" shapeId="0">
      <text>
        <r>
          <rPr>
            <b/>
            <sz val="8"/>
            <color indexed="10"/>
            <rFont val="Tahoma"/>
            <family val="2"/>
          </rPr>
          <t>Yazar:
Lütfen bu kısıma görevlendirmenizin gerçekleştiği bölgeye ulaşım için kullandığınız taşıt türünü yazınız. ( Ör: Uçak, Otobüs vb. )</t>
        </r>
      </text>
    </comment>
    <comment ref="M13" authorId="0" shapeId="0">
      <text>
        <r>
          <rPr>
            <b/>
            <sz val="8"/>
            <color indexed="10"/>
            <rFont val="Tahoma"/>
            <family val="2"/>
          </rPr>
          <t>Yazar:
Lütfen bu kısıma görevlendirmenize ulaşım esnasında yapmış olduğunuz harcama tutarını giriniz. ( Ücretin TL yahut döviz cinsinden olması bu sütun için bir önem içermemektedir. Tutar aynen yazılmalıdır. )</t>
        </r>
      </text>
    </comment>
    <comment ref="O13" authorId="0" shapeId="0">
      <text>
        <r>
          <rPr>
            <b/>
            <sz val="8"/>
            <color indexed="10"/>
            <rFont val="Tahoma"/>
            <family val="2"/>
          </rPr>
          <t>Yazar:
Lütfen bu kısıma ulaşım giderleriniz için kullanmış olduğunuz para birimini yazınız. Ör: USD , € , TL vb )</t>
        </r>
      </text>
    </comment>
    <comment ref="P13" authorId="0" shapeId="0">
      <text>
        <r>
          <rPr>
            <b/>
            <sz val="8"/>
            <color indexed="10"/>
            <rFont val="Tahoma"/>
            <family val="2"/>
          </rPr>
          <t xml:space="preserve">www.tcmb.gov.tr.internet adresinden kur çıktısı alınız.
Avans alınmış ise Avansı aldığınız tarihteki EFEKTİF SATIŞ KURU'nu kullanınız.
Avans alınmamış ise Beyannameyi doldurduğunuz tarihteki DÖVİZ SATIŞ KURU'nu kullanınız
</t>
        </r>
      </text>
    </comment>
    <comment ref="G14" authorId="0" shapeId="0">
      <text>
        <r>
          <rPr>
            <b/>
            <sz val="9"/>
            <color indexed="81"/>
            <rFont val="Tahoma"/>
            <family val="2"/>
            <charset val="162"/>
          </rPr>
          <t>Yazar:</t>
        </r>
        <r>
          <rPr>
            <sz val="9"/>
            <color indexed="81"/>
            <rFont val="Tahoma"/>
            <family val="2"/>
            <charset val="162"/>
          </rPr>
          <t xml:space="preserve">
Lütfen bu alana görevlendirme tarihleriniz ve yolculuk tarihlerinizin kesişmiş olduğu gün sayısını yazınız.</t>
        </r>
      </text>
    </comment>
    <comment ref="A15" authorId="0" shapeId="0">
      <text>
        <r>
          <rPr>
            <b/>
            <sz val="8"/>
            <color indexed="10"/>
            <rFont val="Tahoma"/>
            <family val="2"/>
          </rPr>
          <t>Yazar:
Lütfen bu kısıma konferas katılım ücretine ilşkin makbuzunuzda yer alan tarihi yazınız.</t>
        </r>
      </text>
    </comment>
    <comment ref="N15" authorId="0" shapeId="0">
      <text>
        <r>
          <rPr>
            <b/>
            <sz val="8"/>
            <color indexed="10"/>
            <rFont val="Tahoma"/>
            <family val="2"/>
          </rPr>
          <t>Yazar:
Lütfen bu kısıma görevlendirmenize ait konferans katılım ücretini yazınız. ( Ücretin TL yahut döviz cinsinden olması bu sütun için bir önem içermemektedir. Tutar aynen yazılmalıdır. )</t>
        </r>
      </text>
    </comment>
    <comment ref="O15" authorId="0" shapeId="0">
      <text>
        <r>
          <rPr>
            <b/>
            <sz val="8"/>
            <color indexed="10"/>
            <rFont val="Tahoma"/>
            <family val="2"/>
          </rPr>
          <t>Yazar:
Lütfen bu kısıma ulaşım giderleriniz için kullanmış olduğunuz para birimini yazınız. Ör: USD , € , TL vb )</t>
        </r>
      </text>
    </comment>
    <comment ref="P15" authorId="0" shapeId="0">
      <text>
        <r>
          <rPr>
            <b/>
            <sz val="8"/>
            <color indexed="10"/>
            <rFont val="Tahoma"/>
            <family val="2"/>
          </rPr>
          <t xml:space="preserve">www.tcmb.gov.tr.internet adresinden kur çıktısı alınız.
Avans alınmış ise Avansı aldığınız tarihteki EFEKTİF SATIŞ KURU'nu kullanınız.
Avans alınmamış ise Beyannameyi doldurduğunuz tarihteki DÖVİZ SATIŞ KURU'nu kullanınız
</t>
        </r>
      </text>
    </comment>
    <comment ref="A16" authorId="0" shapeId="0">
      <text>
        <r>
          <rPr>
            <b/>
            <sz val="8"/>
            <color indexed="10"/>
            <rFont val="Tahoma"/>
            <family val="2"/>
          </rPr>
          <t>Yazar:
Lütfen bu kısıma konaklama sürecinizin başladığı tarihi yazınız. Karşılanabilir konaklama gideri daima yevmiyeden bir gün eksik olmalıdır. Konaklama tarihleri bu kurala uygun girilmelidir.</t>
        </r>
      </text>
    </comment>
    <comment ref="J16" authorId="0" shapeId="0">
      <text>
        <r>
          <rPr>
            <b/>
            <sz val="8"/>
            <color indexed="10"/>
            <rFont val="Tahoma"/>
            <family val="2"/>
          </rPr>
          <t>Yazar:
Lütfen bu kısıma görevlendirmeniz esnasında gerçekleştirdiğiniz konaklama giderlerinin toplam tutarını yazınız. ( Konaklama giderleriniz sadece oda ücreti ile sınırlıdır.)</t>
        </r>
      </text>
    </comment>
    <comment ref="K16" authorId="0" shapeId="0">
      <text>
        <r>
          <rPr>
            <b/>
            <sz val="8"/>
            <color indexed="10"/>
            <rFont val="Tahoma"/>
            <family val="2"/>
          </rPr>
          <t>Yazar:
Lütfen bu kısıma konaklama giderleriniz için kullandığınız döviz cinsini giriniz.</t>
        </r>
      </text>
    </comment>
    <comment ref="P16" authorId="0" shapeId="0">
      <text>
        <r>
          <rPr>
            <b/>
            <sz val="8"/>
            <color indexed="10"/>
            <rFont val="Tahoma"/>
            <family val="2"/>
          </rPr>
          <t>www.tcmb.gov.tr.internet adresinden kur çıktısı alınız.
Avans alınmış ise Avansı aldığınız tarihteki EFEKTİF SATIŞ KURU'nu kullanınız.
Avans alınmamış ise Beyannameyi doldurduğunuz tarihteki DÖVİZ SATIŞ KURU'nu kullanınız</t>
        </r>
      </text>
    </comment>
    <comment ref="A17" authorId="0" shapeId="0">
      <text>
        <r>
          <rPr>
            <b/>
            <sz val="8"/>
            <color indexed="10"/>
            <rFont val="Tahoma"/>
            <family val="2"/>
          </rPr>
          <t>Yazar:
Lütfen bu kısıma konaklama sürecinizin bitiş tarihini yazınız.
Karşılanabilir konaklama gideri daima yevmiyeden bir gün eksik olmalıdır. Konaklama tarihleri bu kurala uygun girilmelidir.</t>
        </r>
      </text>
    </comment>
    <comment ref="A18" authorId="0" shapeId="0">
      <text>
        <r>
          <rPr>
            <b/>
            <sz val="8"/>
            <color indexed="10"/>
            <rFont val="Tahoma"/>
            <family val="2"/>
          </rPr>
          <t>Yazar:
Lütfen bu kısıma ulaşım için kullandığınız toplu taşıma araçlarına ait  biletiniz üzerinde yer alan tarihini yazınız.</t>
        </r>
      </text>
    </comment>
    <comment ref="C18" authorId="0" shapeId="0">
      <text>
        <r>
          <rPr>
            <b/>
            <sz val="8"/>
            <color indexed="10"/>
            <rFont val="Tahoma"/>
            <family val="2"/>
          </rPr>
          <t>Yazar:
Lütfen bu kısıma toplu taşımanıza ait güzergahınızı yazınız. ( Ör : Havaş - Havaalanı - Havaş )</t>
        </r>
      </text>
    </comment>
    <comment ref="L18" authorId="0" shapeId="0">
      <text>
        <r>
          <rPr>
            <b/>
            <sz val="8"/>
            <color indexed="10"/>
            <rFont val="Tahoma"/>
            <family val="2"/>
          </rPr>
          <t xml:space="preserve">Yazar:
Lütfen bu kısıma görevlendirmeniz esnasında kullanmış olduğunuz toplu taşıma türünü yazınız. Ör: Otobüs, tren, taksi, havaş vb. </t>
        </r>
      </text>
    </comment>
    <comment ref="M18" authorId="0" shapeId="0">
      <text>
        <r>
          <rPr>
            <b/>
            <sz val="8"/>
            <color indexed="10"/>
            <rFont val="Tahoma"/>
            <family val="2"/>
          </rPr>
          <t>Yazar:
Lütfen bu kısıma görevlendirmeniz esnasındaki toplu taşıma giderini yazınız. ( Ücretin TL yahut döviz cinsinden olması bu sütun için bir önem içermemektedir. Tutar aynen yazılmalıdır. )</t>
        </r>
      </text>
    </comment>
    <comment ref="O18" authorId="0" shapeId="0">
      <text>
        <r>
          <rPr>
            <b/>
            <sz val="8"/>
            <color indexed="10"/>
            <rFont val="Tahoma"/>
            <family val="2"/>
          </rPr>
          <t>Yazar:
Lütfen bu kısıma ulaşım giderleriniz için kullanmış olduğunuz para birimini yazınız. Ör: USD , € , TL vb )</t>
        </r>
      </text>
    </comment>
    <comment ref="P18" authorId="0" shapeId="0">
      <text>
        <r>
          <rPr>
            <b/>
            <sz val="8"/>
            <color indexed="10"/>
            <rFont val="Tahoma"/>
            <family val="2"/>
          </rPr>
          <t xml:space="preserve">www.tcmb.gov.tr.internet adresinden kur çıktısı alınız.
Avans alınmış ise Avansı aldığınız tarihteki EFEKTİF SATIŞ KURU'nu kullanınız.
Avans alınmamış ise Beyannameyi doldurduğunuz tarihteki DÖVİZ SATIŞ KURU'nu kullanınız
</t>
        </r>
      </text>
    </comment>
    <comment ref="A19" authorId="0" shapeId="0">
      <text>
        <r>
          <rPr>
            <b/>
            <sz val="8"/>
            <color indexed="10"/>
            <rFont val="Tahoma"/>
            <family val="2"/>
          </rPr>
          <t>Yazar:
Lütfen bu kısıma ulaşım için kullandığınız toplu taşıma araçlarına ait  biletiniz üzerinde yer alan tarihini yazınız.</t>
        </r>
      </text>
    </comment>
    <comment ref="C19" authorId="0" shapeId="0">
      <text>
        <r>
          <rPr>
            <b/>
            <sz val="8"/>
            <color indexed="10"/>
            <rFont val="Tahoma"/>
            <family val="2"/>
          </rPr>
          <t>Yazar:
Lütfen bu kısıma toplu taşımanıza ait güzergahınızı yazınız. ( Ör : Yurt dışında kullanılan toplu taşıma araçları. Tren, metro, otobüs, taksi vb. )  (Beyannamenizin ekine bu harcamalara ilişkin orijinal bilet yahut faturalarınızı eklemeniz gerekmektedir.)</t>
        </r>
      </text>
    </comment>
    <comment ref="L19" authorId="0" shapeId="0">
      <text>
        <r>
          <rPr>
            <b/>
            <sz val="8"/>
            <color indexed="10"/>
            <rFont val="Tahoma"/>
            <family val="2"/>
          </rPr>
          <t xml:space="preserve">Yazar:
Lütfen bu kısıma görevlendirmeniz esnasında kullanmış olduğunuz toplu taşıma türünü yazınız. Ör: Otobüs, tren, taksi, havaş vb. </t>
        </r>
      </text>
    </comment>
    <comment ref="M19" authorId="0" shapeId="0">
      <text>
        <r>
          <rPr>
            <b/>
            <sz val="8"/>
            <color indexed="10"/>
            <rFont val="Tahoma"/>
            <family val="2"/>
          </rPr>
          <t>Yazar:
Lütfen bu kısıma görevlendirmeniz esnasındaki toplu taşıma giderini yazınız. ( Ücretin TL yahut döviz cinsinden olması bu sütun için bir önem içermemektedir. Tutar aynen yazılmalıdır. )</t>
        </r>
      </text>
    </comment>
    <comment ref="O19" authorId="0" shapeId="0">
      <text>
        <r>
          <rPr>
            <b/>
            <sz val="8"/>
            <color indexed="10"/>
            <rFont val="Tahoma"/>
            <family val="2"/>
          </rPr>
          <t>Yazar:
Lütfen bu kısıma ulaşım giderleriniz için kullanmış olduğunuz para birimini yazınız. Ör: USD , € , TL vb )</t>
        </r>
      </text>
    </comment>
    <comment ref="P19" authorId="0" shapeId="0">
      <text>
        <r>
          <rPr>
            <b/>
            <sz val="8"/>
            <color indexed="10"/>
            <rFont val="Tahoma"/>
            <family val="2"/>
          </rPr>
          <t>www.tcmb.gov.tr.internet adresinden kur çıktısı alınız.
Avans alınmış ise Avansı aldığınız tarihteki EFEKTİF SATIŞ KURU'nu kullanınız.
Avans alınmamış ise Beyannameyi doldurduğunuz tarihteki DÖVİZ SATIŞ KURU'nu kullanınız</t>
        </r>
      </text>
    </comment>
    <comment ref="A20" authorId="0" shapeId="0">
      <text>
        <r>
          <rPr>
            <b/>
            <sz val="8"/>
            <color indexed="10"/>
            <rFont val="Tahoma"/>
            <family val="2"/>
          </rPr>
          <t>Yazar:
Lütfen bu kısıma ulaşım için kullandığınız toplu taşıma araçlarına ait  biletiniz üzerinde yer alan tarihini yazınız.</t>
        </r>
      </text>
    </comment>
    <comment ref="C20" authorId="0" shapeId="0">
      <text>
        <r>
          <rPr>
            <b/>
            <sz val="8"/>
            <color indexed="10"/>
            <rFont val="Tahoma"/>
            <family val="2"/>
          </rPr>
          <t>Yazar:
Lütfen bu kısıma toplu taşımanıza ait güzergahınızı yazınız. ( Ör : Yurt dışında kullanılan toplu taşıma araçları. Tren, metro, otobüs, taksi vb. )  (Beyannamenizin ekine bu harcamalara ilişkin orijinal bilet yahut faturalarınızı eklemeniz gerekmektedir.)</t>
        </r>
      </text>
    </comment>
    <comment ref="L20" authorId="0" shapeId="0">
      <text>
        <r>
          <rPr>
            <b/>
            <sz val="8"/>
            <color indexed="10"/>
            <rFont val="Tahoma"/>
            <family val="2"/>
          </rPr>
          <t xml:space="preserve">Yazar:
Lütfen bu kısıma görevlendirmeniz esnasında kullanmış olduğunuz toplu taşıma türünü yazınız. Ör: Otobüs, tren, taksi, havaş vb. </t>
        </r>
      </text>
    </comment>
    <comment ref="M20" authorId="0" shapeId="0">
      <text>
        <r>
          <rPr>
            <b/>
            <sz val="8"/>
            <color indexed="10"/>
            <rFont val="Tahoma"/>
            <family val="2"/>
          </rPr>
          <t>Yazar:
Lütfen bu kısıma görevlendirmeniz esnasındaki toplu taşıma giderini yazınız. ( Ücretin TL yahut döviz cinsinden olması bu sütun için bir önem içermemektedir. Tutar aynen yazılmalıdır. )</t>
        </r>
      </text>
    </comment>
    <comment ref="O20" authorId="0" shapeId="0">
      <text>
        <r>
          <rPr>
            <b/>
            <sz val="8"/>
            <color indexed="10"/>
            <rFont val="Tahoma"/>
            <family val="2"/>
          </rPr>
          <t>Yazar:
Lütfen bu kısıma ulaşım giderleriniz için kullanmış olduğunuz para birimini yazınız. Ör: USD , € , TL vb )</t>
        </r>
      </text>
    </comment>
    <comment ref="P20" authorId="0" shapeId="0">
      <text>
        <r>
          <rPr>
            <b/>
            <sz val="8"/>
            <color indexed="10"/>
            <rFont val="Tahoma"/>
            <family val="2"/>
          </rPr>
          <t xml:space="preserve">www.tcmb.gov.tr.internet adresinden kur çıktısı alınız.
Avans alınmış ise Avansı aldığınız tarihteki EFEKTİF SATIŞ KURU'nu kullanınız.
Avans alınmamış ise Beyannameyi doldurduğunuz tarihteki DÖVİZ SATIŞ KURU'nu kullanınız
</t>
        </r>
      </text>
    </comment>
    <comment ref="A21" authorId="0" shapeId="0">
      <text>
        <r>
          <rPr>
            <b/>
            <sz val="8"/>
            <color indexed="10"/>
            <rFont val="Tahoma"/>
            <family val="2"/>
          </rPr>
          <t>Yazar:
Lütfen bu kısıma ulaşım için kullandığınız toplu taşıma araçlarına ait  biletiniz üzerinde yer alan tarihini yazınız.</t>
        </r>
      </text>
    </comment>
    <comment ref="C21" authorId="0" shapeId="0">
      <text>
        <r>
          <rPr>
            <b/>
            <sz val="8"/>
            <color indexed="10"/>
            <rFont val="Tahoma"/>
            <family val="2"/>
          </rPr>
          <t>Yazar:
Lütfen bu kısıma toplu taşımanıza ait güzergahınızı yazınız. ( Ör : Yurt dışında kullanılan toplu taşıma araçları. Tren, metro, otobüs, taksi vb. )  (Beyannamenizin ekine bu harcamalara ilişkin orijinal bilet yahut faturalarınızı eklemeniz gerekmektedir.)</t>
        </r>
      </text>
    </comment>
    <comment ref="L21" authorId="0" shapeId="0">
      <text>
        <r>
          <rPr>
            <b/>
            <sz val="8"/>
            <color indexed="10"/>
            <rFont val="Tahoma"/>
            <family val="2"/>
          </rPr>
          <t xml:space="preserve">Yazar:
Lütfen bu kısıma görevlendirmeniz esnasında kullanmış olduğunuz toplu taşıma türünü yazınız. Ör: Otobüs, tren, taksi, havaş vb. </t>
        </r>
      </text>
    </comment>
    <comment ref="M21" authorId="0" shapeId="0">
      <text>
        <r>
          <rPr>
            <b/>
            <sz val="8"/>
            <color indexed="10"/>
            <rFont val="Tahoma"/>
            <family val="2"/>
          </rPr>
          <t>Yazar:
Lütfen bu kısıma görevlendirmeniz esnasındaki toplu taşıma giderini yazınız. ( Ücretin TL yahut döviz cinsinden olması bu sütun için bir önem içermemektedir. Tutar aynen yazılmalıdır. )</t>
        </r>
      </text>
    </comment>
    <comment ref="O21" authorId="0" shapeId="0">
      <text>
        <r>
          <rPr>
            <b/>
            <sz val="8"/>
            <color indexed="10"/>
            <rFont val="Tahoma"/>
            <family val="2"/>
          </rPr>
          <t>Yazar:
Lütfen bu kısıma ulaşım giderleriniz için kullanmış olduğunuz para birimini yazınız. Ör: USD , € , TL vb )</t>
        </r>
      </text>
    </comment>
    <comment ref="P21" authorId="0" shapeId="0">
      <text>
        <r>
          <rPr>
            <b/>
            <sz val="8"/>
            <color indexed="10"/>
            <rFont val="Tahoma"/>
            <family val="2"/>
          </rPr>
          <t>www.tcmb.gov.tr.internet adresinden kur çıktısı alınız.
Avans alınmış ise Avansı aldığınız tarihteki EFEKTİF SATIŞ KURU'nu kullanınız.
Avans alınmamış ise Beyannameyi doldurduğunuz tarihteki DÖVİZ SATIŞ KURU'nu kullanınız</t>
        </r>
      </text>
    </comment>
    <comment ref="A22" authorId="0" shapeId="0">
      <text>
        <r>
          <rPr>
            <b/>
            <sz val="8"/>
            <color indexed="10"/>
            <rFont val="Tahoma"/>
            <family val="2"/>
          </rPr>
          <t>Yazar:
Lütfen bu kısıma ulaşım için kullandığınız toplu taşıma araçlarına ait  biletiniz üzerinde yer alan tarihini yazınız.</t>
        </r>
      </text>
    </comment>
    <comment ref="C22" authorId="0" shapeId="0">
      <text>
        <r>
          <rPr>
            <b/>
            <sz val="8"/>
            <color indexed="10"/>
            <rFont val="Tahoma"/>
            <family val="2"/>
          </rPr>
          <t>Yazar:
Lütfen bu kısıma toplu taşımanıza ait güzergahınızı yazınız. ( Ör : Yurt dışında kullanılan toplu taşıma araçları. Tren, metro, otobüs, taksi vb. )  (Beyannamenizin ekine bu harcamalara ilişkin orijinal bilet yahut faturalarınızı eklemeniz gerekmektedir.)</t>
        </r>
      </text>
    </comment>
    <comment ref="L22" authorId="0" shapeId="0">
      <text>
        <r>
          <rPr>
            <b/>
            <sz val="8"/>
            <color indexed="10"/>
            <rFont val="Tahoma"/>
            <family val="2"/>
          </rPr>
          <t xml:space="preserve">Yazar:
Lütfen bu kısıma görevlendirmeniz esnasında kullanmış olduğunuz toplu taşıma türünü yazınız. Ör: Otobüs, tren, taksi, havaş vb. </t>
        </r>
      </text>
    </comment>
    <comment ref="M22" authorId="0" shapeId="0">
      <text>
        <r>
          <rPr>
            <b/>
            <sz val="8"/>
            <color indexed="10"/>
            <rFont val="Tahoma"/>
            <family val="2"/>
          </rPr>
          <t>Yazar:
Lütfen bu kısıma görevlendirmeniz esnasındaki toplu taşıma giderini yazınız. ( Ücretin TL yahut döviz cinsinden olması bu sütun için bir önem içermemektedir. Tutar aynen yazılmalıdır. )</t>
        </r>
      </text>
    </comment>
    <comment ref="O22" authorId="0" shapeId="0">
      <text>
        <r>
          <rPr>
            <b/>
            <sz val="8"/>
            <color indexed="10"/>
            <rFont val="Tahoma"/>
            <family val="2"/>
          </rPr>
          <t>Yazar:
Lütfen bu kısıma ulaşım giderleriniz için kullanmış olduğunuz para birimini yazınız. Ör: USD , € , TL vb )</t>
        </r>
      </text>
    </comment>
    <comment ref="P22" authorId="0" shapeId="0">
      <text>
        <r>
          <rPr>
            <b/>
            <sz val="8"/>
            <color indexed="10"/>
            <rFont val="Tahoma"/>
            <family val="2"/>
          </rPr>
          <t>www.tcmb.gov.tr.internet adresinden kur çıktısı alınız.
Avans alınmış ise Avansı aldığınız tarihteki EFEKTİF SATIŞ KURU'nu kullanınız.
Avans alınmamış ise Beyannameyi doldurduğunuz tarihteki DÖVİZ SATIŞ KURU'nu kullanınız</t>
        </r>
      </text>
    </comment>
    <comment ref="K27" authorId="0" shapeId="0">
      <text>
        <r>
          <rPr>
            <b/>
            <sz val="8"/>
            <color indexed="10"/>
            <rFont val="Tahoma"/>
            <family val="2"/>
          </rPr>
          <t>Yazar:
Lütfen bu kısıma beyannemenizin Fakültelerde Dekanınıza, Enstitülerde Enstitü Müdürüne, Daire Başkanlıklarında Daire Başkanınıza imzalattığınız tarihi yazınız.</t>
        </r>
      </text>
    </comment>
    <comment ref="P27" authorId="0" shapeId="0">
      <text>
        <r>
          <rPr>
            <b/>
            <sz val="8"/>
            <color indexed="10"/>
            <rFont val="Tahoma"/>
            <family val="2"/>
          </rPr>
          <t>Yazar:
Beyannamenin verildiği tarihi giriniz.</t>
        </r>
      </text>
    </comment>
    <comment ref="K30" authorId="0" shapeId="0">
      <text>
        <r>
          <rPr>
            <b/>
            <sz val="8"/>
            <color indexed="10"/>
            <rFont val="Tahoma"/>
            <family val="2"/>
          </rPr>
          <t>Yazar:
Lütfen bu kısıma beyannemenizi Fakültelerde Dekanınıza, Enstitülerde Enstitü Müdürüne, Daire Başkanlıklarında Daire Başkanınıza ait ad,soyadı ve ünvanlarını yazarak imzalatınız .</t>
        </r>
      </text>
    </comment>
    <comment ref="P30" authorId="0" shapeId="0">
      <text>
        <r>
          <rPr>
            <b/>
            <sz val="8"/>
            <color indexed="10"/>
            <rFont val="Tahoma"/>
            <family val="2"/>
          </rPr>
          <t>Yazar:
Beyanname sahibine ait bilgileri giriniz ve imzalayınız.</t>
        </r>
      </text>
    </comment>
  </commentList>
</comments>
</file>

<file path=xl/comments2.xml><?xml version="1.0" encoding="utf-8"?>
<comments xmlns="http://schemas.openxmlformats.org/spreadsheetml/2006/main">
  <authors>
    <author>Yazar</author>
  </authors>
  <commentList>
    <comment ref="B30" authorId="0" shapeId="0">
      <text>
        <r>
          <rPr>
            <b/>
            <sz val="9"/>
            <color indexed="81"/>
            <rFont val="Tahoma"/>
            <family val="2"/>
            <charset val="162"/>
          </rPr>
          <t>Yazar:</t>
        </r>
        <r>
          <rPr>
            <sz val="9"/>
            <color indexed="81"/>
            <rFont val="Tahoma"/>
            <family val="2"/>
            <charset val="162"/>
          </rPr>
          <t xml:space="preserve">
K.K.T.C. İçin 1. derecede görevli kamu personeline gündelik olarak 92,70 TL ödeme gerçekleştirilir.</t>
        </r>
      </text>
    </comment>
  </commentList>
</comments>
</file>

<file path=xl/sharedStrings.xml><?xml version="1.0" encoding="utf-8"?>
<sst xmlns="http://schemas.openxmlformats.org/spreadsheetml/2006/main" count="238" uniqueCount="196">
  <si>
    <t>Adı Soyadı</t>
  </si>
  <si>
    <t>Unvanı</t>
  </si>
  <si>
    <t xml:space="preserve">Aylık Kadro Derecesi ve   Ek Göstergesi                                                          </t>
  </si>
  <si>
    <t>DAİRESİ</t>
  </si>
  <si>
    <t xml:space="preserve">Görevlendirme Başlangıç </t>
  </si>
  <si>
    <t>TC KİMLİK NO</t>
  </si>
  <si>
    <t xml:space="preserve">Görevlendirme Bitiş </t>
  </si>
  <si>
    <t>İŞ TEL</t>
  </si>
  <si>
    <t>Gündeliği</t>
  </si>
  <si>
    <t>Döviz Olarak</t>
  </si>
  <si>
    <t>GSM</t>
  </si>
  <si>
    <t>Kuru</t>
  </si>
  <si>
    <t>E-MAIL</t>
  </si>
  <si>
    <t>TL Tutarı</t>
  </si>
  <si>
    <t>TL</t>
  </si>
  <si>
    <t>BÜTÇE YILI</t>
  </si>
  <si>
    <t xml:space="preserve"> Yolculuk  ve Oturma  Tarihleri</t>
  </si>
  <si>
    <t xml:space="preserve"> Nereden Nereye Yolculuk Edildiği veya Nerede Oturduğu</t>
  </si>
  <si>
    <t>Hareket Saatleri</t>
  </si>
  <si>
    <t>GÜNDELİKLER</t>
  </si>
  <si>
    <t>TAŞIT VE ZORUNLU GİDERLER</t>
  </si>
  <si>
    <t>DÖVİZİN</t>
  </si>
  <si>
    <t>Toplam Tutar</t>
  </si>
  <si>
    <t>Gidiş</t>
  </si>
  <si>
    <t>Dönüş</t>
  </si>
  <si>
    <t>Gün Sayısı</t>
  </si>
  <si>
    <t>Bir Günlüğü</t>
  </si>
  <si>
    <t>Tutarı</t>
  </si>
  <si>
    <t>Çeşidi ve Mevkii</t>
  </si>
  <si>
    <t>TUTAR</t>
  </si>
  <si>
    <t>Cinsi</t>
  </si>
  <si>
    <t>TL / Yabancı Para</t>
  </si>
  <si>
    <t xml:space="preserve">TL </t>
  </si>
  <si>
    <t>X</t>
  </si>
  <si>
    <t>Yevmiye Tutarı</t>
  </si>
  <si>
    <t>Konferans Katılım Bedeli</t>
  </si>
  <si>
    <t>Konaklama Giderleri</t>
  </si>
  <si>
    <t>G E N E L   T O P L A M</t>
  </si>
  <si>
    <t xml:space="preserve">Yukarıda belirtilen tarih / saatler  arasında </t>
  </si>
  <si>
    <t xml:space="preserve"> '</t>
  </si>
  <si>
    <t>ya yapmış olduğum geçici görev yolculuğu ile ilgili</t>
  </si>
  <si>
    <t>TL. harcamaya ait bildirimdir.</t>
  </si>
  <si>
    <t>Birim Yetkilisi (*)</t>
  </si>
  <si>
    <t>Bildirim Sahibi</t>
  </si>
  <si>
    <t>(İmza)</t>
  </si>
  <si>
    <t>(*)</t>
  </si>
  <si>
    <t>Bu kısım bildirim sahibinin görevi yerine</t>
  </si>
  <si>
    <t>Adı Soyadı :</t>
  </si>
  <si>
    <t>.............................................</t>
  </si>
  <si>
    <t>getirmesinden bilgisi olan amir tarafından imzalanacaktır.</t>
  </si>
  <si>
    <t xml:space="preserve">Unvanı     </t>
  </si>
  <si>
    <t>M.Y.H.B.Y. Örnek No: 27</t>
  </si>
  <si>
    <t>A.B.D.  (A.B.D. Doları)</t>
  </si>
  <si>
    <t>Almanya    (Euro)</t>
  </si>
  <si>
    <t>Avustralya    (Avustralya Doları)</t>
  </si>
  <si>
    <t>Avusturya      (Euro)</t>
  </si>
  <si>
    <t>Belçika         (Euro)</t>
  </si>
  <si>
    <t>Danimarka  (Danimarka Kronu)</t>
  </si>
  <si>
    <t>Finlandiya    (Euro)</t>
  </si>
  <si>
    <t>Fransa          (Euro)</t>
  </si>
  <si>
    <t>Hollanda       (Euro)</t>
  </si>
  <si>
    <t>İngiltere         (Sterlin)</t>
  </si>
  <si>
    <t>İrlanda           (Euro)</t>
  </si>
  <si>
    <t>İspanya        (Euro)</t>
  </si>
  <si>
    <t>İsveç          (İsveç Kronu)</t>
  </si>
  <si>
    <t>İsviçre       (İsviçre Frangı)</t>
  </si>
  <si>
    <t>İtalya       (Euro)</t>
  </si>
  <si>
    <t>Japonya    (Japon Yeni)</t>
  </si>
  <si>
    <t>Kanada    (Kanada Doları)</t>
  </si>
  <si>
    <t>Kuveyt     (Kuveyt Dinarı)</t>
  </si>
  <si>
    <t>Lüksemburg     (Euro)</t>
  </si>
  <si>
    <t>Norveç       (Norveç Kronu)</t>
  </si>
  <si>
    <t>Portekiz         (Euro)</t>
  </si>
  <si>
    <t>Suudi Arabistan   (Suudi A. Riyali)</t>
  </si>
  <si>
    <t>Yunanistan         (Euro)</t>
  </si>
  <si>
    <t>Diğer AB Ülkeleri         (Euro)</t>
  </si>
  <si>
    <t>Diğer Ülkeler         (A.B.D. Doları)</t>
  </si>
  <si>
    <t>Kosova(Euro)</t>
  </si>
  <si>
    <t>K.K.T.C.     ( TL)</t>
  </si>
  <si>
    <t>YURTİÇİ    (TL)</t>
  </si>
  <si>
    <t>ÜLKELER VE PARA BİRİMLERİ</t>
  </si>
  <si>
    <t>Aylık/kadro derecesi 
5-15 olanlar</t>
  </si>
  <si>
    <t>Bir günlük ödenebilir tutar --&gt;</t>
  </si>
  <si>
    <t>ÖDEME</t>
  </si>
  <si>
    <t>MAHSUP</t>
  </si>
  <si>
    <t>İADE</t>
  </si>
  <si>
    <t>TOPLAM</t>
  </si>
  <si>
    <t>:………………………………</t>
  </si>
  <si>
    <t>-</t>
  </si>
  <si>
    <t>İSTANBUL'DAN DİĞER İLLERE HARCIRAHA ESAS ALINAN ORTALAMA ÜCRET</t>
  </si>
  <si>
    <t>İL 
KODU</t>
  </si>
  <si>
    <t>VARIŞ
NOKTASI</t>
  </si>
  <si>
    <t>HARCIRAHA 
ESAS TUTAR</t>
  </si>
  <si>
    <t>Adana</t>
  </si>
  <si>
    <t>Konya</t>
  </si>
  <si>
    <t>Adıyaman</t>
  </si>
  <si>
    <t>Kütahya</t>
  </si>
  <si>
    <t>Afyonkarahisar</t>
  </si>
  <si>
    <t>Malatya</t>
  </si>
  <si>
    <t>Ağrı</t>
  </si>
  <si>
    <t>Manisa</t>
  </si>
  <si>
    <t>Amasya</t>
  </si>
  <si>
    <t>Kahramanmaraş</t>
  </si>
  <si>
    <t>Ankara</t>
  </si>
  <si>
    <t>Mardin</t>
  </si>
  <si>
    <t>Antalya</t>
  </si>
  <si>
    <t>Muğla</t>
  </si>
  <si>
    <t>Artvin</t>
  </si>
  <si>
    <t>Muş</t>
  </si>
  <si>
    <t>Aydın</t>
  </si>
  <si>
    <t>Nevşehir</t>
  </si>
  <si>
    <t>Balıkesir</t>
  </si>
  <si>
    <t>Niğde</t>
  </si>
  <si>
    <t>Bilecik</t>
  </si>
  <si>
    <t>Ordu</t>
  </si>
  <si>
    <t>Bingöl</t>
  </si>
  <si>
    <t>Rize</t>
  </si>
  <si>
    <t>Bitlis</t>
  </si>
  <si>
    <t>Sakarya</t>
  </si>
  <si>
    <t>Bolu</t>
  </si>
  <si>
    <t>Samsun</t>
  </si>
  <si>
    <t>Burdur</t>
  </si>
  <si>
    <t>Siirt</t>
  </si>
  <si>
    <t>Bursa</t>
  </si>
  <si>
    <t>Sinop</t>
  </si>
  <si>
    <t>Çanakkale</t>
  </si>
  <si>
    <t>Sivas</t>
  </si>
  <si>
    <t>Çankırı</t>
  </si>
  <si>
    <t>Tekirdağ</t>
  </si>
  <si>
    <t>Çorum</t>
  </si>
  <si>
    <t>Tokat</t>
  </si>
  <si>
    <t>Denizli</t>
  </si>
  <si>
    <t>Trabzon</t>
  </si>
  <si>
    <t>Diyarbakır</t>
  </si>
  <si>
    <t>Tunceli</t>
  </si>
  <si>
    <t>Edirne</t>
  </si>
  <si>
    <t>Şanlıurfa</t>
  </si>
  <si>
    <t>Elazığ</t>
  </si>
  <si>
    <t>Uşak</t>
  </si>
  <si>
    <t>Erzincan</t>
  </si>
  <si>
    <t>Van</t>
  </si>
  <si>
    <t>Erzurum</t>
  </si>
  <si>
    <t>Yozgat</t>
  </si>
  <si>
    <t>Eskişehir</t>
  </si>
  <si>
    <t>Zonguldak</t>
  </si>
  <si>
    <t>Gaziantep</t>
  </si>
  <si>
    <t>Aksaray</t>
  </si>
  <si>
    <t>Giresun</t>
  </si>
  <si>
    <t>Bayburt</t>
  </si>
  <si>
    <t>Gümüşhane</t>
  </si>
  <si>
    <t>Karaman</t>
  </si>
  <si>
    <t>Hakkâri</t>
  </si>
  <si>
    <t>Kırıkkale</t>
  </si>
  <si>
    <t>Hatay</t>
  </si>
  <si>
    <t>Batman</t>
  </si>
  <si>
    <t>Isparta</t>
  </si>
  <si>
    <t>Şırnak</t>
  </si>
  <si>
    <t>Mersin</t>
  </si>
  <si>
    <t>Bartın</t>
  </si>
  <si>
    <t>İstanbul</t>
  </si>
  <si>
    <t>Ardahan</t>
  </si>
  <si>
    <t>İzmir</t>
  </si>
  <si>
    <t>Iğdır</t>
  </si>
  <si>
    <t>Kars</t>
  </si>
  <si>
    <t>Yalova</t>
  </si>
  <si>
    <t>Kastamonu</t>
  </si>
  <si>
    <t>Karabük</t>
  </si>
  <si>
    <t>Kayseri</t>
  </si>
  <si>
    <t>Kilis</t>
  </si>
  <si>
    <t>Kırklareli</t>
  </si>
  <si>
    <t>Osmaniye</t>
  </si>
  <si>
    <t>Kırşehir</t>
  </si>
  <si>
    <t>Düzce</t>
  </si>
  <si>
    <t>Kocaeli</t>
  </si>
  <si>
    <t>İTÜ Sağlık Kültür ve Spor Daire Başkanlığı'na</t>
  </si>
  <si>
    <t>Adıma tahakkuk eden ödemenin aşağıda yer alan bilgiler doğrultusunda  tarafıma gerçekleştirilmesini arz ederim.</t>
  </si>
  <si>
    <t>BANKA</t>
  </si>
  <si>
    <t>Adı</t>
  </si>
  <si>
    <t>:</t>
  </si>
  <si>
    <t>Şube Adı</t>
  </si>
  <si>
    <t>Şube Kodu</t>
  </si>
  <si>
    <t>Hesap No</t>
  </si>
  <si>
    <t>IBAN No</t>
  </si>
  <si>
    <t>TR</t>
  </si>
  <si>
    <t>ALACAKLININ</t>
  </si>
  <si>
    <t>T.C. Kimlik No</t>
  </si>
  <si>
    <t>İş Telefonu</t>
  </si>
  <si>
    <t>GSM No</t>
  </si>
  <si>
    <t>e-mail</t>
  </si>
  <si>
    <t>İmzası</t>
  </si>
  <si>
    <t>Not</t>
  </si>
  <si>
    <t>Bu formda yer alan bilgilerin tamamı alacaklı kişiye ait olmalıdır. Alacaklı kişiye ait bir banka hesabı bulunmaması yahut başka bir nedenden ötürü, söz konusu ödemenin alacaklı dışında birisine yapılması gerekiyor ise Mutemet Tayin Formu'nun doldurularak Banka Bilgi Formu ekinde sunulması gerekmektedir.</t>
  </si>
  <si>
    <t>XX</t>
  </si>
  <si>
    <t>XXXX</t>
  </si>
  <si>
    <t>Aylık/kadro derecesi 
2-4 olanlar</t>
  </si>
  <si>
    <t>01.01.2018 - 31.12.2018 ARASI YURTDIŞI ve YURTİÇİ GÜNDELİKLERİNİN HESAPLANMASINDA 
 ESAS ALINACAK CETVEL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</si>
</sst>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lt;=9999999]###\-####;\(###\)\ ###\-####"/>
    <numFmt numFmtId="165" formatCode="#,##0.00\ _Y_T_L"/>
    <numFmt numFmtId="166" formatCode="#,##0.00\ &quot;YTL&quot;"/>
    <numFmt numFmtId="167" formatCode="#,##0.0000"/>
    <numFmt numFmtId="168" formatCode="00"/>
    <numFmt numFmtId="169" formatCode="0000"/>
  </numFmts>
  <fonts count="36" x14ac:knownFonts="1">
    <font>
      <sz val="11"/>
      <color theme="1"/>
      <name val="Calibri"/>
      <family val="2"/>
      <charset val="162"/>
      <scheme val="minor"/>
    </font>
    <font>
      <sz val="8"/>
      <color indexed="8"/>
      <name val="Cambria"/>
      <family val="1"/>
    </font>
    <font>
      <b/>
      <sz val="10"/>
      <color indexed="8"/>
      <name val="Cambria"/>
      <family val="1"/>
    </font>
    <font>
      <sz val="8"/>
      <name val="Cambria"/>
      <family val="1"/>
    </font>
    <font>
      <b/>
      <sz val="8"/>
      <color indexed="8"/>
      <name val="Cambria"/>
      <family val="1"/>
    </font>
    <font>
      <b/>
      <sz val="12"/>
      <color indexed="8"/>
      <name val="Cambria"/>
      <family val="1"/>
    </font>
    <font>
      <b/>
      <sz val="10"/>
      <name val="Cambria"/>
      <family val="1"/>
    </font>
    <font>
      <b/>
      <sz val="12"/>
      <name val="Cambria"/>
      <family val="1"/>
    </font>
    <font>
      <sz val="12"/>
      <color indexed="8"/>
      <name val="Cambria"/>
      <family val="1"/>
    </font>
    <font>
      <sz val="10"/>
      <color indexed="8"/>
      <name val="Cambria"/>
      <family val="1"/>
    </font>
    <font>
      <sz val="7"/>
      <color indexed="8"/>
      <name val="Cambria"/>
      <family val="1"/>
    </font>
    <font>
      <u/>
      <sz val="10"/>
      <color indexed="12"/>
      <name val="Arial"/>
      <family val="2"/>
    </font>
    <font>
      <u/>
      <sz val="10"/>
      <color indexed="12"/>
      <name val="Cambria"/>
      <family val="1"/>
    </font>
    <font>
      <b/>
      <sz val="7"/>
      <color indexed="8"/>
      <name val="Cambria"/>
      <family val="1"/>
    </font>
    <font>
      <b/>
      <sz val="8"/>
      <name val="Cambria"/>
      <family val="1"/>
    </font>
    <font>
      <b/>
      <sz val="7"/>
      <name val="Cambria"/>
      <family val="1"/>
    </font>
    <font>
      <sz val="7"/>
      <name val="Cambria"/>
      <family val="1"/>
    </font>
    <font>
      <b/>
      <sz val="8"/>
      <color indexed="10"/>
      <name val="Tahoma"/>
      <family val="2"/>
    </font>
    <font>
      <b/>
      <sz val="9"/>
      <color indexed="81"/>
      <name val="Tahoma"/>
      <family val="2"/>
    </font>
    <font>
      <sz val="9"/>
      <color indexed="81"/>
      <name val="Tahoma"/>
      <family val="2"/>
    </font>
    <font>
      <sz val="11"/>
      <color theme="1"/>
      <name val="Calibri"/>
      <family val="2"/>
      <charset val="162"/>
      <scheme val="minor"/>
    </font>
    <font>
      <b/>
      <sz val="6"/>
      <color indexed="8"/>
      <name val="Cambria"/>
      <family val="1"/>
    </font>
    <font>
      <b/>
      <sz val="11"/>
      <color theme="0"/>
      <name val="Calibri"/>
      <family val="2"/>
      <charset val="162"/>
      <scheme val="minor"/>
    </font>
    <font>
      <sz val="11"/>
      <name val="Calibri"/>
      <family val="2"/>
      <charset val="162"/>
      <scheme val="minor"/>
    </font>
    <font>
      <b/>
      <sz val="9"/>
      <color indexed="81"/>
      <name val="Tahoma"/>
      <family val="2"/>
      <charset val="162"/>
    </font>
    <font>
      <sz val="9"/>
      <color indexed="81"/>
      <name val="Tahoma"/>
      <family val="2"/>
      <charset val="162"/>
    </font>
    <font>
      <sz val="6"/>
      <color indexed="8"/>
      <name val="Cambria"/>
      <family val="1"/>
    </font>
    <font>
      <b/>
      <sz val="8"/>
      <name val="Cambria"/>
      <family val="1"/>
      <charset val="162"/>
    </font>
    <font>
      <b/>
      <sz val="11"/>
      <name val="Cambria"/>
      <family val="1"/>
      <charset val="162"/>
    </font>
    <font>
      <b/>
      <sz val="14"/>
      <color theme="0"/>
      <name val="Calibri"/>
      <family val="2"/>
      <charset val="162"/>
      <scheme val="minor"/>
    </font>
    <font>
      <sz val="11"/>
      <color theme="0"/>
      <name val="Calibri"/>
      <family val="2"/>
      <scheme val="minor"/>
    </font>
    <font>
      <b/>
      <sz val="11"/>
      <color theme="0"/>
      <name val="Calibri"/>
      <family val="2"/>
      <scheme val="minor"/>
    </font>
    <font>
      <b/>
      <sz val="12"/>
      <name val="Calibri"/>
      <family val="2"/>
      <charset val="162"/>
      <scheme val="minor"/>
    </font>
    <font>
      <b/>
      <sz val="14"/>
      <name val="Calibri"/>
      <family val="2"/>
      <charset val="162"/>
      <scheme val="minor"/>
    </font>
    <font>
      <sz val="14"/>
      <name val="Calibri"/>
      <family val="2"/>
      <charset val="162"/>
      <scheme val="minor"/>
    </font>
    <font>
      <b/>
      <sz val="11"/>
      <name val="Calibri"/>
      <family val="2"/>
      <charset val="162"/>
      <scheme val="minor"/>
    </font>
  </fonts>
  <fills count="4">
    <fill>
      <patternFill patternType="none"/>
    </fill>
    <fill>
      <patternFill patternType="gray125"/>
    </fill>
    <fill>
      <patternFill patternType="solid">
        <fgColor theme="1"/>
        <bgColor indexed="64"/>
      </patternFill>
    </fill>
    <fill>
      <patternFill patternType="solid">
        <fgColor theme="9" tint="0.79998168889431442"/>
        <bgColor indexed="64"/>
      </patternFill>
    </fill>
  </fills>
  <borders count="50">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diagonal/>
    </border>
    <border>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bottom/>
      <diagonal/>
    </border>
    <border>
      <left style="hair">
        <color auto="1"/>
      </left>
      <right style="medium">
        <color indexed="64"/>
      </right>
      <top/>
      <bottom style="hair">
        <color auto="1"/>
      </bottom>
      <diagonal/>
    </border>
    <border>
      <left/>
      <right style="medium">
        <color indexed="64"/>
      </right>
      <top style="hair">
        <color auto="1"/>
      </top>
      <bottom/>
      <diagonal/>
    </border>
    <border>
      <left style="medium">
        <color indexed="64"/>
      </left>
      <right style="hair">
        <color auto="1"/>
      </right>
      <top style="hair">
        <color auto="1"/>
      </top>
      <bottom/>
      <diagonal/>
    </border>
    <border>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style="hair">
        <color auto="1"/>
      </top>
      <bottom/>
      <diagonal/>
    </border>
    <border>
      <left/>
      <right/>
      <top style="hair">
        <color auto="1"/>
      </top>
      <bottom/>
      <diagonal/>
    </border>
    <border>
      <left/>
      <right/>
      <top/>
      <bottom style="hair">
        <color auto="1"/>
      </bottom>
      <diagonal/>
    </border>
  </borders>
  <cellStyleXfs count="2">
    <xf numFmtId="0" fontId="0" fillId="0" borderId="0"/>
    <xf numFmtId="0" fontId="11" fillId="0" borderId="0" applyNumberFormat="0" applyFill="0" applyBorder="0" applyAlignment="0" applyProtection="0">
      <alignment vertical="top"/>
      <protection locked="0"/>
    </xf>
  </cellStyleXfs>
  <cellXfs count="213">
    <xf numFmtId="0" fontId="0" fillId="0" borderId="0" xfId="0"/>
    <xf numFmtId="0" fontId="1" fillId="0" borderId="1" xfId="0" applyFont="1" applyFill="1" applyBorder="1" applyProtection="1"/>
    <xf numFmtId="0" fontId="1" fillId="0" borderId="2" xfId="0" applyFont="1" applyFill="1" applyBorder="1" applyProtection="1"/>
    <xf numFmtId="0" fontId="1" fillId="0" borderId="0" xfId="0" applyFont="1" applyFill="1" applyBorder="1" applyProtection="1"/>
    <xf numFmtId="0" fontId="1" fillId="0" borderId="0" xfId="0" applyFont="1" applyFill="1" applyBorder="1" applyAlignment="1" applyProtection="1">
      <alignment horizontal="center" vertical="center"/>
    </xf>
    <xf numFmtId="0" fontId="1" fillId="0" borderId="3" xfId="0" applyFont="1" applyFill="1" applyBorder="1" applyProtection="1"/>
    <xf numFmtId="14" fontId="9" fillId="0" borderId="0" xfId="0" applyNumberFormat="1" applyFont="1" applyFill="1" applyBorder="1" applyAlignment="1" applyProtection="1">
      <alignment horizontal="center"/>
    </xf>
    <xf numFmtId="0" fontId="1" fillId="0" borderId="0" xfId="0" applyFont="1" applyFill="1" applyBorder="1" applyAlignment="1" applyProtection="1"/>
    <xf numFmtId="0" fontId="1" fillId="0" borderId="2" xfId="0" quotePrefix="1" applyFont="1" applyFill="1" applyBorder="1" applyAlignment="1" applyProtection="1">
      <alignment horizontal="right"/>
    </xf>
    <xf numFmtId="0" fontId="1" fillId="0" borderId="0" xfId="0" applyFont="1" applyFill="1" applyBorder="1" applyAlignment="1" applyProtection="1">
      <alignment horizontal="left"/>
    </xf>
    <xf numFmtId="0" fontId="1" fillId="0" borderId="2" xfId="0" quotePrefix="1" applyFont="1" applyFill="1" applyBorder="1" applyProtection="1"/>
    <xf numFmtId="0" fontId="1" fillId="0" borderId="0" xfId="0" applyFont="1" applyFill="1" applyBorder="1" applyAlignment="1" applyProtection="1">
      <alignment vertical="top"/>
    </xf>
    <xf numFmtId="0" fontId="1" fillId="0" borderId="4" xfId="0" applyFont="1" applyFill="1" applyBorder="1" applyProtection="1"/>
    <xf numFmtId="0" fontId="1" fillId="0" borderId="5" xfId="0" applyFont="1" applyFill="1" applyBorder="1" applyProtection="1"/>
    <xf numFmtId="0" fontId="1" fillId="0" borderId="10" xfId="0" applyFont="1" applyFill="1" applyBorder="1" applyProtection="1"/>
    <xf numFmtId="0" fontId="20" fillId="0" borderId="0" xfId="0" applyFont="1" applyFill="1" applyBorder="1"/>
    <xf numFmtId="0" fontId="22" fillId="2" borderId="15" xfId="0" applyFont="1" applyFill="1" applyBorder="1" applyAlignment="1">
      <alignment horizontal="center" vertical="center"/>
    </xf>
    <xf numFmtId="0" fontId="22" fillId="2" borderId="16" xfId="0" applyFont="1" applyFill="1" applyBorder="1" applyAlignment="1">
      <alignment horizontal="center" vertical="top" wrapText="1"/>
    </xf>
    <xf numFmtId="0" fontId="22" fillId="2" borderId="17" xfId="0" applyFont="1" applyFill="1" applyBorder="1" applyAlignment="1">
      <alignment horizontal="center" vertical="top" wrapText="1"/>
    </xf>
    <xf numFmtId="0" fontId="23" fillId="0" borderId="15" xfId="0" applyFont="1" applyFill="1" applyBorder="1" applyAlignment="1">
      <alignment wrapText="1"/>
    </xf>
    <xf numFmtId="4" fontId="23" fillId="0" borderId="16" xfId="0" applyNumberFormat="1" applyFont="1" applyFill="1" applyBorder="1" applyAlignment="1">
      <alignment horizontal="right"/>
    </xf>
    <xf numFmtId="4" fontId="23" fillId="0" borderId="17" xfId="0" applyNumberFormat="1" applyFont="1" applyFill="1" applyBorder="1" applyAlignment="1">
      <alignment horizontal="right"/>
    </xf>
    <xf numFmtId="0" fontId="23" fillId="0" borderId="15" xfId="0" applyFont="1" applyFill="1" applyBorder="1"/>
    <xf numFmtId="0" fontId="23" fillId="0" borderId="21" xfId="0" applyFont="1" applyFill="1" applyBorder="1"/>
    <xf numFmtId="4" fontId="23" fillId="0" borderId="22" xfId="0" applyNumberFormat="1" applyFont="1" applyFill="1" applyBorder="1" applyAlignment="1">
      <alignment horizontal="right"/>
    </xf>
    <xf numFmtId="4" fontId="23" fillId="0" borderId="23" xfId="0" applyNumberFormat="1" applyFont="1" applyFill="1" applyBorder="1" applyAlignment="1">
      <alignment horizontal="right"/>
    </xf>
    <xf numFmtId="0" fontId="3" fillId="0" borderId="0" xfId="0" applyFont="1" applyFill="1" applyBorder="1" applyProtection="1"/>
    <xf numFmtId="0" fontId="1" fillId="0" borderId="0" xfId="0" applyFont="1" applyFill="1" applyBorder="1" applyAlignment="1" applyProtection="1">
      <alignment vertical="center"/>
    </xf>
    <xf numFmtId="0" fontId="15" fillId="0" borderId="0" xfId="0" applyFont="1" applyFill="1" applyBorder="1" applyAlignment="1" applyProtection="1">
      <alignment horizontal="center"/>
    </xf>
    <xf numFmtId="0" fontId="16" fillId="0" borderId="0" xfId="0" applyFont="1" applyFill="1" applyBorder="1" applyAlignment="1" applyProtection="1"/>
    <xf numFmtId="16" fontId="5" fillId="0" borderId="16" xfId="0" applyNumberFormat="1" applyFont="1" applyFill="1" applyBorder="1" applyAlignment="1" applyProtection="1">
      <alignment vertical="center"/>
    </xf>
    <xf numFmtId="0" fontId="6" fillId="3" borderId="16"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protection locked="0"/>
    </xf>
    <xf numFmtId="0" fontId="4" fillId="0" borderId="16" xfId="0" applyNumberFormat="1" applyFont="1" applyFill="1" applyBorder="1" applyAlignment="1" applyProtection="1">
      <alignment horizontal="right" vertical="center"/>
    </xf>
    <xf numFmtId="0" fontId="1" fillId="0" borderId="24" xfId="0" applyFont="1" applyFill="1" applyBorder="1" applyAlignment="1" applyProtection="1">
      <alignment horizontal="left" vertical="center"/>
    </xf>
    <xf numFmtId="0" fontId="4" fillId="0" borderId="24" xfId="0" applyNumberFormat="1" applyFont="1" applyFill="1" applyBorder="1" applyAlignment="1" applyProtection="1">
      <alignment horizontal="right" vertical="center"/>
    </xf>
    <xf numFmtId="0" fontId="1" fillId="3" borderId="16" xfId="0" applyFont="1" applyFill="1" applyBorder="1" applyAlignment="1" applyProtection="1">
      <alignment horizontal="left"/>
      <protection locked="0"/>
    </xf>
    <xf numFmtId="1" fontId="1" fillId="0" borderId="16" xfId="0" applyNumberFormat="1" applyFont="1" applyFill="1" applyBorder="1" applyAlignment="1" applyProtection="1">
      <alignment horizontal="right"/>
    </xf>
    <xf numFmtId="4" fontId="1" fillId="0" borderId="16" xfId="0" applyNumberFormat="1" applyFont="1" applyFill="1" applyBorder="1" applyAlignment="1" applyProtection="1">
      <alignment horizontal="right"/>
    </xf>
    <xf numFmtId="4" fontId="1" fillId="3" borderId="16" xfId="0" applyNumberFormat="1" applyFont="1" applyFill="1" applyBorder="1" applyAlignment="1" applyProtection="1">
      <alignment horizontal="center"/>
      <protection locked="0"/>
    </xf>
    <xf numFmtId="0" fontId="1" fillId="3" borderId="16" xfId="0" applyFont="1" applyFill="1" applyBorder="1" applyAlignment="1" applyProtection="1">
      <alignment horizontal="right"/>
      <protection locked="0"/>
    </xf>
    <xf numFmtId="167" fontId="1" fillId="3" borderId="16" xfId="0" applyNumberFormat="1" applyFont="1" applyFill="1" applyBorder="1" applyAlignment="1" applyProtection="1">
      <alignment horizontal="right"/>
      <protection locked="0"/>
    </xf>
    <xf numFmtId="1" fontId="1" fillId="3" borderId="16" xfId="0" applyNumberFormat="1" applyFont="1" applyFill="1" applyBorder="1" applyAlignment="1" applyProtection="1">
      <alignment horizontal="right"/>
      <protection locked="0"/>
    </xf>
    <xf numFmtId="166" fontId="1" fillId="0" borderId="16" xfId="0" applyNumberFormat="1" applyFont="1" applyFill="1" applyBorder="1" applyAlignment="1" applyProtection="1">
      <alignment horizontal="right"/>
    </xf>
    <xf numFmtId="0" fontId="1" fillId="0" borderId="16" xfId="0" applyFont="1" applyFill="1" applyBorder="1" applyAlignment="1" applyProtection="1">
      <alignment horizontal="right"/>
    </xf>
    <xf numFmtId="167" fontId="1" fillId="0" borderId="16" xfId="0" applyNumberFormat="1" applyFont="1" applyFill="1" applyBorder="1" applyAlignment="1" applyProtection="1">
      <alignment horizontal="right"/>
    </xf>
    <xf numFmtId="4" fontId="1" fillId="3" borderId="16" xfId="0" applyNumberFormat="1" applyFont="1" applyFill="1" applyBorder="1" applyAlignment="1" applyProtection="1">
      <alignment horizontal="right"/>
      <protection locked="0"/>
    </xf>
    <xf numFmtId="2" fontId="1" fillId="0" borderId="16" xfId="0" applyNumberFormat="1" applyFont="1" applyFill="1" applyBorder="1" applyAlignment="1" applyProtection="1">
      <alignment vertical="center"/>
    </xf>
    <xf numFmtId="2" fontId="1" fillId="0" borderId="16" xfId="0" applyNumberFormat="1" applyFont="1" applyFill="1" applyBorder="1" applyAlignment="1" applyProtection="1">
      <alignment horizontal="right" vertical="center"/>
    </xf>
    <xf numFmtId="166" fontId="1" fillId="3" borderId="16" xfId="0" applyNumberFormat="1" applyFont="1" applyFill="1" applyBorder="1" applyAlignment="1" applyProtection="1">
      <alignment horizontal="right"/>
      <protection locked="0"/>
    </xf>
    <xf numFmtId="0" fontId="2" fillId="0" borderId="0" xfId="0" applyFont="1" applyFill="1" applyBorder="1" applyAlignment="1" applyProtection="1"/>
    <xf numFmtId="0" fontId="2" fillId="0" borderId="1" xfId="0" applyFont="1" applyFill="1" applyBorder="1" applyAlignment="1" applyProtection="1"/>
    <xf numFmtId="0" fontId="4" fillId="0" borderId="43" xfId="0" applyFont="1" applyFill="1" applyBorder="1" applyAlignment="1" applyProtection="1">
      <alignment horizontal="right" vertical="center"/>
    </xf>
    <xf numFmtId="165" fontId="1" fillId="0" borderId="43" xfId="0" applyNumberFormat="1" applyFont="1" applyFill="1" applyBorder="1" applyAlignment="1" applyProtection="1">
      <alignment horizontal="right"/>
    </xf>
    <xf numFmtId="4" fontId="2" fillId="0" borderId="43" xfId="0" applyNumberFormat="1" applyFont="1" applyFill="1" applyBorder="1" applyAlignment="1" applyProtection="1">
      <alignment horizontal="right"/>
    </xf>
    <xf numFmtId="0" fontId="4" fillId="0" borderId="45" xfId="0" applyFont="1" applyFill="1" applyBorder="1" applyAlignment="1" applyProtection="1">
      <alignment horizontal="right"/>
    </xf>
    <xf numFmtId="4" fontId="2" fillId="0" borderId="46" xfId="0" applyNumberFormat="1" applyFont="1" applyFill="1" applyBorder="1" applyAlignment="1" applyProtection="1">
      <alignment horizontal="right"/>
    </xf>
    <xf numFmtId="0" fontId="16" fillId="0" borderId="3" xfId="0" applyFont="1" applyFill="1" applyBorder="1" applyAlignment="1" applyProtection="1"/>
    <xf numFmtId="0" fontId="30" fillId="2" borderId="13" xfId="0" applyFont="1" applyFill="1" applyBorder="1"/>
    <xf numFmtId="0" fontId="30" fillId="2" borderId="0" xfId="0" applyFont="1" applyFill="1" applyBorder="1"/>
    <xf numFmtId="0" fontId="30" fillId="2" borderId="14" xfId="0" applyFont="1" applyFill="1" applyBorder="1"/>
    <xf numFmtId="0" fontId="31" fillId="2" borderId="13" xfId="0" applyFont="1" applyFill="1" applyBorder="1" applyAlignment="1">
      <alignment horizontal="center" vertical="top" wrapText="1"/>
    </xf>
    <xf numFmtId="0" fontId="31" fillId="2" borderId="0" xfId="0" applyFont="1" applyFill="1" applyBorder="1" applyAlignment="1">
      <alignment horizontal="center" vertical="top" wrapText="1"/>
    </xf>
    <xf numFmtId="0" fontId="0" fillId="0" borderId="15" xfId="0" applyBorder="1" applyAlignment="1">
      <alignment horizontal="center"/>
    </xf>
    <xf numFmtId="0" fontId="0" fillId="0" borderId="16" xfId="0" applyBorder="1"/>
    <xf numFmtId="4" fontId="0" fillId="0" borderId="16" xfId="0" applyNumberFormat="1" applyBorder="1"/>
    <xf numFmtId="0" fontId="0" fillId="0" borderId="0" xfId="0" applyBorder="1"/>
    <xf numFmtId="0" fontId="0" fillId="0" borderId="16" xfId="0" applyBorder="1" applyAlignment="1">
      <alignment horizontal="center"/>
    </xf>
    <xf numFmtId="4" fontId="0" fillId="0" borderId="17" xfId="0" applyNumberFormat="1" applyBorder="1"/>
    <xf numFmtId="0" fontId="0" fillId="0" borderId="47" xfId="0" applyBorder="1"/>
    <xf numFmtId="0" fontId="0" fillId="0" borderId="13" xfId="0" applyBorder="1"/>
    <xf numFmtId="0" fontId="0" fillId="0" borderId="14" xfId="0" applyBorder="1"/>
    <xf numFmtId="0" fontId="0" fillId="0" borderId="8" xfId="0" applyBorder="1"/>
    <xf numFmtId="0" fontId="0" fillId="0" borderId="12" xfId="0" applyBorder="1"/>
    <xf numFmtId="0" fontId="0" fillId="0" borderId="9" xfId="0" applyBorder="1"/>
    <xf numFmtId="0" fontId="1" fillId="0" borderId="16" xfId="0" applyFont="1" applyFill="1" applyBorder="1" applyAlignment="1" applyProtection="1">
      <alignment horizontal="left" vertical="center"/>
    </xf>
    <xf numFmtId="0" fontId="1" fillId="0" borderId="16" xfId="0" applyFont="1" applyFill="1" applyBorder="1" applyAlignment="1" applyProtection="1">
      <alignment horizontal="left"/>
    </xf>
    <xf numFmtId="0" fontId="4" fillId="0" borderId="16"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xf>
    <xf numFmtId="0" fontId="1" fillId="0" borderId="16" xfId="0" applyFont="1" applyFill="1" applyBorder="1" applyAlignment="1" applyProtection="1">
      <alignment horizontal="center"/>
    </xf>
    <xf numFmtId="4" fontId="1" fillId="0" borderId="16" xfId="0" applyNumberFormat="1" applyFont="1" applyFill="1" applyBorder="1" applyAlignment="1" applyProtection="1">
      <alignment horizontal="center"/>
    </xf>
    <xf numFmtId="0" fontId="1" fillId="3" borderId="16" xfId="0" applyFont="1" applyFill="1" applyBorder="1" applyAlignment="1" applyProtection="1">
      <alignment horizontal="center"/>
      <protection locked="0"/>
    </xf>
    <xf numFmtId="0" fontId="4" fillId="0" borderId="45" xfId="0" applyFont="1" applyFill="1" applyBorder="1" applyAlignment="1" applyProtection="1">
      <alignment horizontal="center"/>
    </xf>
    <xf numFmtId="0" fontId="28" fillId="0" borderId="0" xfId="0" applyFont="1" applyFill="1" applyBorder="1" applyAlignment="1" applyProtection="1">
      <alignment horizontal="center"/>
    </xf>
    <xf numFmtId="0" fontId="27" fillId="0" borderId="0" xfId="0" applyFont="1" applyFill="1" applyBorder="1" applyAlignment="1" applyProtection="1">
      <alignment horizontal="left"/>
    </xf>
    <xf numFmtId="0" fontId="23" fillId="0" borderId="0" xfId="0" applyFont="1"/>
    <xf numFmtId="0" fontId="23" fillId="0" borderId="0" xfId="0" applyFont="1" applyAlignment="1"/>
    <xf numFmtId="0" fontId="23" fillId="0" borderId="48" xfId="0" applyFont="1" applyBorder="1"/>
    <xf numFmtId="0" fontId="23" fillId="0" borderId="28" xfId="0" applyFont="1" applyBorder="1"/>
    <xf numFmtId="0" fontId="23" fillId="0" borderId="0" xfId="0" applyFont="1" applyBorder="1"/>
    <xf numFmtId="0" fontId="23" fillId="0" borderId="29" xfId="0" applyFont="1" applyBorder="1"/>
    <xf numFmtId="0" fontId="23" fillId="0" borderId="0" xfId="0" applyFont="1" applyBorder="1" applyAlignment="1">
      <alignment horizontal="center"/>
    </xf>
    <xf numFmtId="0" fontId="23" fillId="0" borderId="49" xfId="0" applyFont="1" applyBorder="1"/>
    <xf numFmtId="0" fontId="23" fillId="0" borderId="31" xfId="0" applyFont="1" applyBorder="1"/>
    <xf numFmtId="0" fontId="34" fillId="0" borderId="0" xfId="0" applyFont="1"/>
    <xf numFmtId="0" fontId="35" fillId="0" borderId="0" xfId="0" applyFont="1" applyBorder="1" applyAlignment="1">
      <alignment vertical="center" textRotation="90"/>
    </xf>
    <xf numFmtId="0" fontId="0" fillId="0" borderId="0" xfId="0" applyFont="1" applyFill="1" applyBorder="1"/>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1" fillId="3" borderId="36"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3" borderId="40"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1" fillId="0" borderId="32"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0" fontId="2" fillId="3" borderId="33" xfId="0" applyFont="1" applyFill="1" applyBorder="1" applyAlignment="1" applyProtection="1">
      <alignment horizontal="center"/>
      <protection locked="0"/>
    </xf>
    <xf numFmtId="0" fontId="1" fillId="0" borderId="3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2" fillId="3" borderId="16" xfId="0" applyFont="1" applyFill="1" applyBorder="1" applyAlignment="1" applyProtection="1">
      <alignment horizontal="center"/>
      <protection locked="0"/>
    </xf>
    <xf numFmtId="0" fontId="1" fillId="0" borderId="37"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4" fontId="4" fillId="3" borderId="16" xfId="0" applyNumberFormat="1" applyFont="1" applyFill="1" applyBorder="1" applyAlignment="1" applyProtection="1">
      <alignment horizontal="right" vertical="center"/>
      <protection locked="0"/>
    </xf>
    <xf numFmtId="0" fontId="1" fillId="0" borderId="16" xfId="0" applyFont="1" applyFill="1" applyBorder="1" applyAlignment="1" applyProtection="1">
      <alignment horizontal="left"/>
    </xf>
    <xf numFmtId="164" fontId="9" fillId="3" borderId="16" xfId="0" applyNumberFormat="1" applyFont="1" applyFill="1" applyBorder="1" applyAlignment="1" applyProtection="1">
      <alignment horizontal="center"/>
      <protection locked="0"/>
    </xf>
    <xf numFmtId="14" fontId="8" fillId="3" borderId="16" xfId="0" applyNumberFormat="1" applyFont="1" applyFill="1" applyBorder="1" applyAlignment="1" applyProtection="1">
      <alignment horizontal="right" vertical="center"/>
      <protection locked="0"/>
    </xf>
    <xf numFmtId="0" fontId="3" fillId="0" borderId="16" xfId="0" applyFont="1" applyFill="1" applyBorder="1" applyAlignment="1" applyProtection="1">
      <alignment horizontal="left"/>
    </xf>
    <xf numFmtId="0" fontId="9" fillId="3" borderId="16" xfId="0" applyFont="1" applyFill="1" applyBorder="1" applyAlignment="1" applyProtection="1">
      <alignment horizontal="center"/>
      <protection locked="0"/>
    </xf>
    <xf numFmtId="0" fontId="10" fillId="0" borderId="37"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167" fontId="4" fillId="3" borderId="16" xfId="0" applyNumberFormat="1" applyFont="1" applyFill="1" applyBorder="1" applyAlignment="1" applyProtection="1">
      <alignment horizontal="right" vertical="center"/>
      <protection locked="0"/>
    </xf>
    <xf numFmtId="0" fontId="11" fillId="3" borderId="16" xfId="1" applyFill="1" applyBorder="1" applyAlignment="1" applyProtection="1">
      <alignment horizontal="center"/>
      <protection locked="0"/>
    </xf>
    <xf numFmtId="0" fontId="12" fillId="3" borderId="16" xfId="1" applyFont="1" applyFill="1" applyBorder="1" applyAlignment="1" applyProtection="1">
      <alignment horizontal="center"/>
      <protection locked="0"/>
    </xf>
    <xf numFmtId="4" fontId="4" fillId="0" borderId="24" xfId="0" applyNumberFormat="1" applyFont="1" applyFill="1" applyBorder="1" applyAlignment="1" applyProtection="1">
      <alignment horizontal="right" vertical="center"/>
    </xf>
    <xf numFmtId="0" fontId="21" fillId="0" borderId="1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16" xfId="0" applyFont="1" applyFill="1" applyBorder="1" applyAlignment="1" applyProtection="1">
      <alignment horizontal="center" vertical="center" textRotation="90" wrapText="1"/>
    </xf>
    <xf numFmtId="0" fontId="4" fillId="0" borderId="16"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14" fontId="1" fillId="3" borderId="37" xfId="0" applyNumberFormat="1" applyFont="1" applyFill="1" applyBorder="1" applyAlignment="1" applyProtection="1">
      <alignment horizontal="center"/>
      <protection locked="0"/>
    </xf>
    <xf numFmtId="14" fontId="1" fillId="3" borderId="16" xfId="0" applyNumberFormat="1" applyFont="1" applyFill="1" applyBorder="1" applyAlignment="1" applyProtection="1">
      <alignment horizontal="center"/>
      <protection locked="0"/>
    </xf>
    <xf numFmtId="0" fontId="1" fillId="0" borderId="16" xfId="0" applyFont="1" applyFill="1" applyBorder="1" applyAlignment="1" applyProtection="1">
      <alignment horizontal="center"/>
    </xf>
    <xf numFmtId="4" fontId="1" fillId="0" borderId="16" xfId="0" applyNumberFormat="1" applyFont="1" applyFill="1" applyBorder="1" applyAlignment="1" applyProtection="1">
      <alignment horizontal="center"/>
    </xf>
    <xf numFmtId="14" fontId="1" fillId="0" borderId="37"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xf>
    <xf numFmtId="4" fontId="1" fillId="3" borderId="16" xfId="0" applyNumberFormat="1" applyFont="1" applyFill="1" applyBorder="1" applyAlignment="1" applyProtection="1">
      <alignment horizontal="right" vertical="center"/>
      <protection locked="0"/>
    </xf>
    <xf numFmtId="167" fontId="1" fillId="3" borderId="16" xfId="0" applyNumberFormat="1" applyFont="1" applyFill="1" applyBorder="1" applyAlignment="1" applyProtection="1">
      <alignment horizontal="right" vertical="center"/>
      <protection locked="0"/>
    </xf>
    <xf numFmtId="4" fontId="2" fillId="0" borderId="43" xfId="0" applyNumberFormat="1" applyFont="1" applyFill="1" applyBorder="1" applyAlignment="1" applyProtection="1">
      <alignment horizontal="right" vertical="center"/>
    </xf>
    <xf numFmtId="0" fontId="1" fillId="3" borderId="16" xfId="0" applyFont="1" applyFill="1" applyBorder="1" applyAlignment="1" applyProtection="1">
      <alignment horizontal="center"/>
      <protection locked="0"/>
    </xf>
    <xf numFmtId="0" fontId="1" fillId="0" borderId="16" xfId="0" applyFont="1" applyFill="1" applyBorder="1" applyAlignment="1" applyProtection="1">
      <alignment horizontal="center" vertical="center"/>
    </xf>
    <xf numFmtId="1" fontId="1" fillId="0" borderId="16" xfId="0" applyNumberFormat="1" applyFont="1" applyFill="1" applyBorder="1" applyAlignment="1" applyProtection="1">
      <alignment horizontal="right" vertical="center"/>
    </xf>
    <xf numFmtId="4" fontId="1" fillId="3" borderId="16" xfId="0" applyNumberFormat="1" applyFont="1" applyFill="1" applyBorder="1" applyAlignment="1" applyProtection="1">
      <alignment horizontal="center" vertical="center"/>
      <protection locked="0"/>
    </xf>
    <xf numFmtId="4" fontId="3" fillId="0" borderId="16" xfId="0" applyNumberFormat="1" applyFont="1" applyFill="1" applyBorder="1" applyAlignment="1" applyProtection="1">
      <alignment horizontal="right" vertical="center"/>
    </xf>
    <xf numFmtId="2" fontId="3" fillId="0" borderId="16" xfId="0" applyNumberFormat="1" applyFont="1" applyFill="1" applyBorder="1" applyAlignment="1" applyProtection="1">
      <alignment horizontal="center" vertical="center"/>
    </xf>
    <xf numFmtId="4" fontId="26" fillId="0" borderId="16" xfId="0" applyNumberFormat="1" applyFont="1" applyFill="1" applyBorder="1" applyAlignment="1" applyProtection="1">
      <alignment horizontal="right" vertical="center"/>
    </xf>
    <xf numFmtId="0" fontId="10" fillId="0" borderId="2" xfId="0" applyFont="1" applyFill="1" applyBorder="1" applyAlignment="1" applyProtection="1">
      <alignment horizontal="right"/>
    </xf>
    <xf numFmtId="0" fontId="10" fillId="0" borderId="0" xfId="0" applyFont="1" applyFill="1" applyBorder="1" applyAlignment="1" applyProtection="1">
      <alignment horizontal="right"/>
    </xf>
    <xf numFmtId="0" fontId="14" fillId="0" borderId="0" xfId="0" applyFont="1" applyFill="1" applyBorder="1" applyAlignment="1" applyProtection="1">
      <alignment horizontal="right"/>
    </xf>
    <xf numFmtId="0" fontId="16" fillId="0" borderId="0" xfId="0" applyFont="1" applyFill="1" applyBorder="1" applyAlignment="1" applyProtection="1">
      <alignment horizontal="center"/>
    </xf>
    <xf numFmtId="4" fontId="6" fillId="0" borderId="0" xfId="0" applyNumberFormat="1" applyFont="1" applyFill="1" applyBorder="1" applyAlignment="1" applyProtection="1">
      <alignment horizontal="right"/>
    </xf>
    <xf numFmtId="14" fontId="2" fillId="3" borderId="0" xfId="0" applyNumberFormat="1" applyFont="1" applyFill="1" applyBorder="1" applyAlignment="1" applyProtection="1">
      <alignment horizontal="center" vertical="center"/>
      <protection locked="0"/>
    </xf>
    <xf numFmtId="14" fontId="2" fillId="3" borderId="3" xfId="0" applyNumberFormat="1"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4" fillId="0" borderId="45" xfId="0" applyFont="1" applyFill="1" applyBorder="1" applyAlignment="1" applyProtection="1">
      <alignment horizontal="center"/>
    </xf>
    <xf numFmtId="0" fontId="28" fillId="0" borderId="0" xfId="0" applyFont="1" applyFill="1" applyBorder="1" applyAlignment="1" applyProtection="1">
      <alignment horizontal="center"/>
    </xf>
    <xf numFmtId="0" fontId="27"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1" fillId="0" borderId="3" xfId="0" applyFont="1" applyFill="1" applyBorder="1" applyAlignment="1" applyProtection="1">
      <alignment horizontal="center"/>
    </xf>
    <xf numFmtId="0" fontId="9" fillId="3" borderId="0" xfId="0" applyFont="1" applyFill="1" applyBorder="1" applyAlignment="1" applyProtection="1">
      <alignment horizontal="center"/>
      <protection locked="0"/>
    </xf>
    <xf numFmtId="0" fontId="1" fillId="3" borderId="0" xfId="0"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9" fillId="2" borderId="6" xfId="0" applyFont="1" applyFill="1" applyBorder="1" applyAlignment="1">
      <alignment horizontal="center"/>
    </xf>
    <xf numFmtId="0" fontId="29" fillId="2" borderId="11" xfId="0" applyFont="1" applyFill="1" applyBorder="1" applyAlignment="1">
      <alignment horizontal="center"/>
    </xf>
    <xf numFmtId="0" fontId="29" fillId="2" borderId="7" xfId="0" applyFont="1" applyFill="1" applyBorder="1" applyAlignment="1">
      <alignment horizontal="center"/>
    </xf>
    <xf numFmtId="0" fontId="29" fillId="2" borderId="13" xfId="0" applyFont="1" applyFill="1" applyBorder="1" applyAlignment="1">
      <alignment horizontal="center"/>
    </xf>
    <xf numFmtId="0" fontId="29" fillId="2" borderId="0" xfId="0" applyFont="1" applyFill="1" applyBorder="1" applyAlignment="1">
      <alignment horizontal="center"/>
    </xf>
    <xf numFmtId="0" fontId="29" fillId="2" borderId="14" xfId="0" applyFont="1" applyFill="1" applyBorder="1" applyAlignment="1">
      <alignment horizontal="center"/>
    </xf>
    <xf numFmtId="0" fontId="23" fillId="0" borderId="0" xfId="0" applyFont="1" applyBorder="1" applyAlignment="1">
      <alignment horizontal="left"/>
    </xf>
    <xf numFmtId="0" fontId="32" fillId="0" borderId="0" xfId="0" applyFont="1" applyAlignment="1">
      <alignment horizontal="center"/>
    </xf>
    <xf numFmtId="0" fontId="23" fillId="0" borderId="0" xfId="0" applyFont="1" applyAlignment="1">
      <alignment horizontal="center" wrapText="1"/>
    </xf>
    <xf numFmtId="0" fontId="23" fillId="0" borderId="0" xfId="0" applyFont="1" applyBorder="1" applyAlignment="1" applyProtection="1">
      <alignment horizontal="left"/>
      <protection locked="0"/>
    </xf>
    <xf numFmtId="0" fontId="23" fillId="0" borderId="29" xfId="0" applyFont="1" applyBorder="1" applyAlignment="1" applyProtection="1">
      <alignment horizontal="left"/>
      <protection locked="0"/>
    </xf>
    <xf numFmtId="0" fontId="33" fillId="0" borderId="27" xfId="0" applyFont="1" applyBorder="1" applyAlignment="1">
      <alignment horizontal="center" vertical="center" textRotation="90"/>
    </xf>
    <xf numFmtId="0" fontId="33" fillId="0" borderId="48" xfId="0" applyFont="1" applyBorder="1" applyAlignment="1">
      <alignment horizontal="center" vertical="center" textRotation="90"/>
    </xf>
    <xf numFmtId="0" fontId="33" fillId="0" borderId="26" xfId="0" applyFont="1" applyBorder="1" applyAlignment="1">
      <alignment horizontal="center" vertical="center" textRotation="90"/>
    </xf>
    <xf numFmtId="0" fontId="33" fillId="0" borderId="0" xfId="0" applyFont="1" applyBorder="1" applyAlignment="1">
      <alignment horizontal="center" vertical="center" textRotation="90"/>
    </xf>
    <xf numFmtId="0" fontId="33" fillId="0" borderId="30" xfId="0" applyFont="1" applyBorder="1" applyAlignment="1">
      <alignment horizontal="center" vertical="center" textRotation="90"/>
    </xf>
    <xf numFmtId="0" fontId="33" fillId="0" borderId="49" xfId="0" applyFont="1" applyBorder="1" applyAlignment="1">
      <alignment horizontal="center" vertical="center" textRotation="90"/>
    </xf>
    <xf numFmtId="168" fontId="23" fillId="0" borderId="0" xfId="0" applyNumberFormat="1" applyFont="1" applyBorder="1" applyAlignment="1" applyProtection="1">
      <alignment horizontal="center"/>
      <protection locked="0"/>
    </xf>
    <xf numFmtId="169" fontId="23" fillId="0" borderId="0" xfId="0" applyNumberFormat="1" applyFont="1" applyBorder="1" applyAlignment="1" applyProtection="1">
      <alignment horizontal="center"/>
      <protection locked="0"/>
    </xf>
    <xf numFmtId="0" fontId="23" fillId="0" borderId="0" xfId="0" applyFont="1" applyBorder="1" applyAlignment="1">
      <alignment horizontal="center"/>
    </xf>
    <xf numFmtId="0" fontId="23" fillId="0" borderId="29" xfId="0" applyFont="1" applyBorder="1" applyAlignment="1">
      <alignment horizontal="center"/>
    </xf>
    <xf numFmtId="0" fontId="23" fillId="0" borderId="49" xfId="0" applyFont="1" applyBorder="1" applyAlignment="1">
      <alignment horizontal="center"/>
    </xf>
    <xf numFmtId="0" fontId="23" fillId="0" borderId="31" xfId="0" applyFont="1" applyBorder="1" applyAlignment="1">
      <alignment horizontal="center"/>
    </xf>
    <xf numFmtId="0" fontId="23" fillId="0" borderId="0" xfId="0" applyFont="1" applyBorder="1" applyAlignment="1">
      <alignment horizontal="justify" vertical="center" wrapText="1"/>
    </xf>
    <xf numFmtId="164" fontId="23" fillId="0" borderId="0" xfId="0" applyNumberFormat="1" applyFont="1" applyBorder="1" applyAlignment="1" applyProtection="1">
      <alignment horizontal="left"/>
      <protection locked="0"/>
    </xf>
    <xf numFmtId="164" fontId="23" fillId="0" borderId="29" xfId="0" applyNumberFormat="1" applyFont="1" applyBorder="1" applyAlignment="1" applyProtection="1">
      <alignment horizontal="left"/>
      <protection locked="0"/>
    </xf>
    <xf numFmtId="0" fontId="11" fillId="0" borderId="0" xfId="1" applyBorder="1" applyAlignment="1" applyProtection="1">
      <alignment horizontal="left"/>
      <protection locked="0"/>
    </xf>
    <xf numFmtId="0" fontId="23" fillId="0" borderId="0" xfId="0" applyFont="1" applyBorder="1" applyAlignment="1">
      <alignment horizontal="left" vertical="center"/>
    </xf>
    <xf numFmtId="0" fontId="23" fillId="0" borderId="49" xfId="0" applyFont="1" applyBorder="1" applyAlignment="1">
      <alignment horizontal="left" vertical="center"/>
    </xf>
    <xf numFmtId="0" fontId="23" fillId="0" borderId="0" xfId="0" applyFont="1" applyBorder="1" applyAlignment="1">
      <alignment horizontal="center" vertical="center"/>
    </xf>
    <xf numFmtId="0" fontId="23" fillId="0" borderId="49" xfId="0" applyFont="1" applyBorder="1" applyAlignment="1">
      <alignment horizontal="center" vertical="center"/>
    </xf>
    <xf numFmtId="0" fontId="35" fillId="0" borderId="0" xfId="0" applyNumberFormat="1" applyFont="1" applyBorder="1" applyAlignment="1">
      <alignment horizontal="center" vertical="center"/>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5"/>
  <sheetViews>
    <sheetView tabSelected="1" zoomScale="115" zoomScaleNormal="115" workbookViewId="0">
      <selection activeCell="C1" sqref="C1:F1"/>
    </sheetView>
  </sheetViews>
  <sheetFormatPr defaultColWidth="4.7109375" defaultRowHeight="10.5" x14ac:dyDescent="0.15"/>
  <cols>
    <col min="1" max="1" width="8.42578125" style="26" customWidth="1"/>
    <col min="2" max="2" width="9.7109375" style="26" customWidth="1"/>
    <col min="3" max="3" width="21.42578125" style="26" customWidth="1"/>
    <col min="4" max="4" width="4.85546875" style="26" customWidth="1"/>
    <col min="5" max="5" width="1.85546875" style="26" bestFit="1" customWidth="1"/>
    <col min="6" max="6" width="5.7109375" style="26" bestFit="1" customWidth="1"/>
    <col min="7" max="7" width="5.7109375" style="26" customWidth="1"/>
    <col min="8" max="8" width="10.42578125" style="26" customWidth="1"/>
    <col min="9" max="9" width="4.28515625" style="26" bestFit="1" customWidth="1"/>
    <col min="10" max="10" width="10.42578125" style="26" customWidth="1"/>
    <col min="11" max="11" width="4.28515625" style="26" customWidth="1"/>
    <col min="12" max="12" width="8.140625" style="26" customWidth="1"/>
    <col min="13" max="13" width="10.85546875" style="26" customWidth="1"/>
    <col min="14" max="14" width="9.140625" style="26" customWidth="1"/>
    <col min="15" max="15" width="7.7109375" style="26" bestFit="1" customWidth="1"/>
    <col min="16" max="16" width="6" style="26" customWidth="1"/>
    <col min="17" max="17" width="15.28515625" style="26" customWidth="1"/>
    <col min="18" max="56" width="9.140625" style="26" customWidth="1"/>
    <col min="57" max="16384" width="4.7109375" style="26"/>
  </cols>
  <sheetData>
    <row r="1" spans="1:18" ht="12.95" customHeight="1" x14ac:dyDescent="0.2">
      <c r="A1" s="116" t="s">
        <v>0</v>
      </c>
      <c r="B1" s="117"/>
      <c r="C1" s="118"/>
      <c r="D1" s="118"/>
      <c r="E1" s="118"/>
      <c r="F1" s="118"/>
      <c r="G1" s="52"/>
      <c r="H1" s="1"/>
      <c r="I1" s="1"/>
      <c r="J1" s="1"/>
      <c r="K1" s="1"/>
      <c r="L1" s="1"/>
      <c r="M1" s="1"/>
      <c r="N1" s="1"/>
      <c r="O1" s="98" t="s">
        <v>3</v>
      </c>
      <c r="P1" s="99"/>
      <c r="Q1" s="104"/>
      <c r="R1" s="3"/>
    </row>
    <row r="2" spans="1:18" ht="12.95" customHeight="1" x14ac:dyDescent="0.2">
      <c r="A2" s="119" t="s">
        <v>1</v>
      </c>
      <c r="B2" s="120"/>
      <c r="C2" s="121"/>
      <c r="D2" s="121"/>
      <c r="E2" s="121"/>
      <c r="F2" s="121"/>
      <c r="H2" s="51"/>
      <c r="I2" s="51"/>
      <c r="J2" s="51"/>
      <c r="K2" s="51"/>
      <c r="L2" s="51"/>
      <c r="M2" s="51"/>
      <c r="N2" s="51"/>
      <c r="O2" s="100"/>
      <c r="P2" s="101"/>
      <c r="Q2" s="105"/>
      <c r="R2" s="3"/>
    </row>
    <row r="3" spans="1:18" ht="24" customHeight="1" x14ac:dyDescent="0.15">
      <c r="A3" s="122" t="s">
        <v>2</v>
      </c>
      <c r="B3" s="123"/>
      <c r="C3" s="30"/>
      <c r="D3" s="31"/>
      <c r="E3" s="32" t="s">
        <v>88</v>
      </c>
      <c r="F3" s="31"/>
      <c r="G3" s="3"/>
      <c r="H3" s="3"/>
      <c r="I3" s="3"/>
      <c r="J3" s="3"/>
      <c r="K3" s="3"/>
      <c r="L3" s="3"/>
      <c r="M3" s="3"/>
      <c r="N3" s="3"/>
      <c r="O3" s="100"/>
      <c r="P3" s="101"/>
      <c r="Q3" s="105"/>
      <c r="R3" s="3"/>
    </row>
    <row r="4" spans="1:18" ht="12.95" customHeight="1" x14ac:dyDescent="0.2">
      <c r="A4" s="122" t="s">
        <v>4</v>
      </c>
      <c r="B4" s="123"/>
      <c r="C4" s="127"/>
      <c r="D4" s="127"/>
      <c r="E4" s="127"/>
      <c r="F4" s="127"/>
      <c r="G4" s="3"/>
      <c r="H4" s="128" t="s">
        <v>5</v>
      </c>
      <c r="I4" s="128"/>
      <c r="J4" s="129"/>
      <c r="K4" s="129"/>
      <c r="L4" s="129"/>
      <c r="M4" s="129"/>
      <c r="N4" s="3"/>
      <c r="O4" s="100"/>
      <c r="P4" s="101"/>
      <c r="Q4" s="105"/>
      <c r="R4" s="3"/>
    </row>
    <row r="5" spans="1:18" ht="12.95" customHeight="1" x14ac:dyDescent="0.2">
      <c r="A5" s="122" t="s">
        <v>6</v>
      </c>
      <c r="B5" s="123"/>
      <c r="C5" s="127"/>
      <c r="D5" s="127"/>
      <c r="E5" s="127"/>
      <c r="F5" s="127"/>
      <c r="G5" s="3"/>
      <c r="H5" s="125" t="s">
        <v>7</v>
      </c>
      <c r="I5" s="125"/>
      <c r="J5" s="126"/>
      <c r="K5" s="126"/>
      <c r="L5" s="126"/>
      <c r="M5" s="126"/>
      <c r="N5" s="3"/>
      <c r="O5" s="102"/>
      <c r="P5" s="103"/>
      <c r="Q5" s="106"/>
      <c r="R5" s="3"/>
    </row>
    <row r="6" spans="1:18" ht="12.95" customHeight="1" x14ac:dyDescent="0.2">
      <c r="A6" s="130" t="s">
        <v>8</v>
      </c>
      <c r="B6" s="76" t="s">
        <v>9</v>
      </c>
      <c r="C6" s="124"/>
      <c r="D6" s="124"/>
      <c r="E6" s="124"/>
      <c r="F6" s="33"/>
      <c r="G6" s="27"/>
      <c r="H6" s="125" t="s">
        <v>10</v>
      </c>
      <c r="I6" s="125"/>
      <c r="J6" s="126"/>
      <c r="K6" s="126"/>
      <c r="L6" s="126"/>
      <c r="M6" s="126"/>
      <c r="N6" s="4"/>
      <c r="O6" s="107" t="s">
        <v>15</v>
      </c>
      <c r="P6" s="108"/>
      <c r="Q6" s="113">
        <v>2018</v>
      </c>
      <c r="R6" s="3"/>
    </row>
    <row r="7" spans="1:18" ht="12.95" customHeight="1" x14ac:dyDescent="0.2">
      <c r="A7" s="130"/>
      <c r="B7" s="76" t="s">
        <v>11</v>
      </c>
      <c r="C7" s="132"/>
      <c r="D7" s="132"/>
      <c r="E7" s="132"/>
      <c r="F7" s="34"/>
      <c r="G7" s="27"/>
      <c r="H7" s="120" t="s">
        <v>12</v>
      </c>
      <c r="I7" s="120"/>
      <c r="J7" s="133"/>
      <c r="K7" s="134"/>
      <c r="L7" s="134"/>
      <c r="M7" s="134"/>
      <c r="N7" s="4"/>
      <c r="O7" s="109"/>
      <c r="P7" s="110"/>
      <c r="Q7" s="114"/>
      <c r="R7" s="3"/>
    </row>
    <row r="8" spans="1:18" ht="12.95" customHeight="1" x14ac:dyDescent="0.15">
      <c r="A8" s="131"/>
      <c r="B8" s="35" t="s">
        <v>13</v>
      </c>
      <c r="C8" s="135">
        <f>(C6*C7)</f>
        <v>0</v>
      </c>
      <c r="D8" s="135"/>
      <c r="E8" s="135"/>
      <c r="F8" s="36" t="s">
        <v>14</v>
      </c>
      <c r="G8" s="27"/>
      <c r="H8" s="4"/>
      <c r="I8" s="4"/>
      <c r="J8" s="4"/>
      <c r="K8" s="4"/>
      <c r="L8" s="4"/>
      <c r="M8" s="4"/>
      <c r="N8" s="4"/>
      <c r="O8" s="111"/>
      <c r="P8" s="112"/>
      <c r="Q8" s="115"/>
      <c r="R8" s="3"/>
    </row>
    <row r="9" spans="1:18" ht="12.75" x14ac:dyDescent="0.15">
      <c r="A9" s="149" t="s">
        <v>16</v>
      </c>
      <c r="B9" s="142"/>
      <c r="C9" s="142" t="s">
        <v>17</v>
      </c>
      <c r="D9" s="150" t="s">
        <v>18</v>
      </c>
      <c r="E9" s="150"/>
      <c r="F9" s="150"/>
      <c r="G9" s="137" t="s">
        <v>19</v>
      </c>
      <c r="H9" s="137"/>
      <c r="I9" s="137"/>
      <c r="J9" s="137"/>
      <c r="K9" s="137"/>
      <c r="L9" s="136" t="s">
        <v>20</v>
      </c>
      <c r="M9" s="136"/>
      <c r="N9" s="137" t="s">
        <v>21</v>
      </c>
      <c r="O9" s="138"/>
      <c r="P9" s="138"/>
      <c r="Q9" s="139" t="s">
        <v>22</v>
      </c>
      <c r="R9" s="3"/>
    </row>
    <row r="10" spans="1:18" x14ac:dyDescent="0.15">
      <c r="A10" s="149"/>
      <c r="B10" s="142"/>
      <c r="C10" s="142"/>
      <c r="D10" s="137" t="s">
        <v>23</v>
      </c>
      <c r="E10" s="137"/>
      <c r="F10" s="137" t="s">
        <v>24</v>
      </c>
      <c r="G10" s="141" t="s">
        <v>25</v>
      </c>
      <c r="H10" s="137" t="s">
        <v>26</v>
      </c>
      <c r="I10" s="137"/>
      <c r="J10" s="137" t="s">
        <v>27</v>
      </c>
      <c r="K10" s="137"/>
      <c r="L10" s="142" t="s">
        <v>28</v>
      </c>
      <c r="M10" s="79" t="s">
        <v>27</v>
      </c>
      <c r="N10" s="142" t="s">
        <v>29</v>
      </c>
      <c r="O10" s="137" t="s">
        <v>30</v>
      </c>
      <c r="P10" s="78" t="s">
        <v>11</v>
      </c>
      <c r="Q10" s="140"/>
      <c r="R10" s="3"/>
    </row>
    <row r="11" spans="1:18" ht="21" x14ac:dyDescent="0.15">
      <c r="A11" s="149"/>
      <c r="B11" s="142"/>
      <c r="C11" s="142"/>
      <c r="D11" s="137"/>
      <c r="E11" s="137"/>
      <c r="F11" s="137"/>
      <c r="G11" s="141"/>
      <c r="H11" s="142" t="s">
        <v>31</v>
      </c>
      <c r="I11" s="142"/>
      <c r="J11" s="142" t="s">
        <v>31</v>
      </c>
      <c r="K11" s="142"/>
      <c r="L11" s="142"/>
      <c r="M11" s="79" t="s">
        <v>31</v>
      </c>
      <c r="N11" s="143"/>
      <c r="O11" s="137"/>
      <c r="P11" s="78" t="s">
        <v>14</v>
      </c>
      <c r="Q11" s="53" t="s">
        <v>32</v>
      </c>
      <c r="R11" s="3"/>
    </row>
    <row r="12" spans="1:18" x14ac:dyDescent="0.15">
      <c r="A12" s="144"/>
      <c r="B12" s="145"/>
      <c r="C12" s="37"/>
      <c r="D12" s="146" t="s">
        <v>33</v>
      </c>
      <c r="E12" s="146"/>
      <c r="F12" s="80"/>
      <c r="G12" s="38"/>
      <c r="H12" s="147"/>
      <c r="I12" s="147"/>
      <c r="J12" s="147"/>
      <c r="K12" s="147"/>
      <c r="L12" s="80"/>
      <c r="M12" s="81"/>
      <c r="N12" s="39"/>
      <c r="O12" s="80"/>
      <c r="P12" s="81"/>
      <c r="Q12" s="54"/>
      <c r="R12" s="3"/>
    </row>
    <row r="13" spans="1:18" ht="12.75" x14ac:dyDescent="0.2">
      <c r="A13" s="144"/>
      <c r="B13" s="145"/>
      <c r="C13" s="37"/>
      <c r="D13" s="146"/>
      <c r="E13" s="146"/>
      <c r="F13" s="80" t="s">
        <v>33</v>
      </c>
      <c r="G13" s="38"/>
      <c r="H13" s="147"/>
      <c r="I13" s="147"/>
      <c r="J13" s="146"/>
      <c r="K13" s="146"/>
      <c r="L13" s="82"/>
      <c r="M13" s="40"/>
      <c r="N13" s="39">
        <f>M13</f>
        <v>0</v>
      </c>
      <c r="O13" s="41"/>
      <c r="P13" s="42"/>
      <c r="Q13" s="55">
        <f>N13*P13</f>
        <v>0</v>
      </c>
      <c r="R13" s="3"/>
    </row>
    <row r="14" spans="1:18" ht="12.75" x14ac:dyDescent="0.2">
      <c r="A14" s="148"/>
      <c r="B14" s="146"/>
      <c r="C14" s="77" t="s">
        <v>34</v>
      </c>
      <c r="D14" s="146"/>
      <c r="E14" s="146"/>
      <c r="F14" s="80"/>
      <c r="G14" s="43"/>
      <c r="H14" s="39">
        <f>C8</f>
        <v>0</v>
      </c>
      <c r="I14" s="44" t="s">
        <v>14</v>
      </c>
      <c r="J14" s="39">
        <f>H14*G14</f>
        <v>0</v>
      </c>
      <c r="K14" s="44" t="s">
        <v>14</v>
      </c>
      <c r="L14" s="45"/>
      <c r="M14" s="39"/>
      <c r="N14" s="39"/>
      <c r="O14" s="45"/>
      <c r="P14" s="46"/>
      <c r="Q14" s="55">
        <f>J14</f>
        <v>0</v>
      </c>
      <c r="R14" s="3"/>
    </row>
    <row r="15" spans="1:18" ht="12.75" x14ac:dyDescent="0.2">
      <c r="A15" s="144"/>
      <c r="B15" s="154"/>
      <c r="C15" s="77" t="s">
        <v>35</v>
      </c>
      <c r="D15" s="146"/>
      <c r="E15" s="146"/>
      <c r="F15" s="80"/>
      <c r="G15" s="45"/>
      <c r="H15" s="146"/>
      <c r="I15" s="146"/>
      <c r="J15" s="146"/>
      <c r="K15" s="146"/>
      <c r="L15" s="80"/>
      <c r="M15" s="81"/>
      <c r="N15" s="47"/>
      <c r="O15" s="41"/>
      <c r="P15" s="42"/>
      <c r="Q15" s="55">
        <f>(N15*P15)</f>
        <v>0</v>
      </c>
      <c r="R15" s="3"/>
    </row>
    <row r="16" spans="1:18" ht="10.5" customHeight="1" x14ac:dyDescent="0.15">
      <c r="A16" s="144"/>
      <c r="B16" s="145"/>
      <c r="C16" s="120" t="s">
        <v>36</v>
      </c>
      <c r="D16" s="146"/>
      <c r="E16" s="146"/>
      <c r="F16" s="155"/>
      <c r="G16" s="156">
        <f>A17-A16</f>
        <v>0</v>
      </c>
      <c r="H16" s="48">
        <f>IF(G16&gt;0,(J16/G16),0)</f>
        <v>0</v>
      </c>
      <c r="I16" s="49" t="str">
        <f>IF(K16&gt;"",(K16),"")</f>
        <v/>
      </c>
      <c r="J16" s="157"/>
      <c r="K16" s="151"/>
      <c r="L16" s="160" t="s">
        <v>82</v>
      </c>
      <c r="M16" s="160"/>
      <c r="N16" s="158">
        <f>IF(G16&gt;0,(Q16/G16),0)</f>
        <v>0</v>
      </c>
      <c r="O16" s="159" t="s">
        <v>14</v>
      </c>
      <c r="P16" s="152"/>
      <c r="Q16" s="153">
        <f>IF(H17&lt;(C8*40/100),0,(((H16*P16)-(C8*40/100))*70/100*G16))</f>
        <v>0</v>
      </c>
      <c r="R16" s="3"/>
    </row>
    <row r="17" spans="1:18" x14ac:dyDescent="0.15">
      <c r="A17" s="144"/>
      <c r="B17" s="145"/>
      <c r="C17" s="120"/>
      <c r="D17" s="146"/>
      <c r="E17" s="146"/>
      <c r="F17" s="155"/>
      <c r="G17" s="156"/>
      <c r="H17" s="48">
        <f>H16*P16</f>
        <v>0</v>
      </c>
      <c r="I17" s="49" t="s">
        <v>14</v>
      </c>
      <c r="J17" s="157"/>
      <c r="K17" s="151"/>
      <c r="L17" s="160"/>
      <c r="M17" s="160"/>
      <c r="N17" s="158"/>
      <c r="O17" s="159"/>
      <c r="P17" s="152"/>
      <c r="Q17" s="153"/>
      <c r="R17" s="3"/>
    </row>
    <row r="18" spans="1:18" ht="12.75" x14ac:dyDescent="0.2">
      <c r="A18" s="144"/>
      <c r="B18" s="145"/>
      <c r="C18" s="37"/>
      <c r="D18" s="146"/>
      <c r="E18" s="146"/>
      <c r="F18" s="80"/>
      <c r="G18" s="45"/>
      <c r="H18" s="146"/>
      <c r="I18" s="146"/>
      <c r="J18" s="146"/>
      <c r="K18" s="146"/>
      <c r="L18" s="82"/>
      <c r="M18" s="40"/>
      <c r="N18" s="39">
        <f>M18*P18</f>
        <v>0</v>
      </c>
      <c r="O18" s="50"/>
      <c r="P18" s="42"/>
      <c r="Q18" s="55">
        <f>N18</f>
        <v>0</v>
      </c>
      <c r="R18" s="3"/>
    </row>
    <row r="19" spans="1:18" ht="12.75" x14ac:dyDescent="0.2">
      <c r="A19" s="144"/>
      <c r="B19" s="145"/>
      <c r="C19" s="37"/>
      <c r="D19" s="146"/>
      <c r="E19" s="146"/>
      <c r="F19" s="80"/>
      <c r="G19" s="45"/>
      <c r="H19" s="146"/>
      <c r="I19" s="146"/>
      <c r="J19" s="146"/>
      <c r="K19" s="146"/>
      <c r="L19" s="82"/>
      <c r="M19" s="40"/>
      <c r="N19" s="39">
        <f t="shared" ref="N19:N22" si="0">M19*P19</f>
        <v>0</v>
      </c>
      <c r="O19" s="41"/>
      <c r="P19" s="42"/>
      <c r="Q19" s="55">
        <f t="shared" ref="Q19:Q22" si="1">N19</f>
        <v>0</v>
      </c>
      <c r="R19" s="3"/>
    </row>
    <row r="20" spans="1:18" ht="12.75" x14ac:dyDescent="0.2">
      <c r="A20" s="144"/>
      <c r="B20" s="145"/>
      <c r="C20" s="37"/>
      <c r="D20" s="146"/>
      <c r="E20" s="146"/>
      <c r="F20" s="80"/>
      <c r="G20" s="45"/>
      <c r="H20" s="146"/>
      <c r="I20" s="146"/>
      <c r="J20" s="146"/>
      <c r="K20" s="146"/>
      <c r="L20" s="82"/>
      <c r="M20" s="40"/>
      <c r="N20" s="39">
        <f t="shared" si="0"/>
        <v>0</v>
      </c>
      <c r="O20" s="41"/>
      <c r="P20" s="42"/>
      <c r="Q20" s="55">
        <f t="shared" si="1"/>
        <v>0</v>
      </c>
      <c r="R20" s="3"/>
    </row>
    <row r="21" spans="1:18" ht="12.75" x14ac:dyDescent="0.2">
      <c r="A21" s="144"/>
      <c r="B21" s="145"/>
      <c r="C21" s="37"/>
      <c r="D21" s="146"/>
      <c r="E21" s="146"/>
      <c r="F21" s="80"/>
      <c r="G21" s="45"/>
      <c r="H21" s="146"/>
      <c r="I21" s="146"/>
      <c r="J21" s="146"/>
      <c r="K21" s="146"/>
      <c r="L21" s="82"/>
      <c r="M21" s="40"/>
      <c r="N21" s="39">
        <f t="shared" si="0"/>
        <v>0</v>
      </c>
      <c r="O21" s="41"/>
      <c r="P21" s="42"/>
      <c r="Q21" s="55">
        <f t="shared" si="1"/>
        <v>0</v>
      </c>
      <c r="R21" s="3"/>
    </row>
    <row r="22" spans="1:18" ht="12.75" x14ac:dyDescent="0.2">
      <c r="A22" s="144"/>
      <c r="B22" s="145"/>
      <c r="C22" s="37"/>
      <c r="D22" s="146"/>
      <c r="E22" s="146"/>
      <c r="F22" s="80"/>
      <c r="G22" s="45"/>
      <c r="H22" s="146"/>
      <c r="I22" s="146"/>
      <c r="J22" s="146"/>
      <c r="K22" s="146"/>
      <c r="L22" s="82"/>
      <c r="M22" s="40"/>
      <c r="N22" s="39">
        <f t="shared" si="0"/>
        <v>0</v>
      </c>
      <c r="O22" s="41"/>
      <c r="P22" s="42"/>
      <c r="Q22" s="55">
        <f t="shared" si="1"/>
        <v>0</v>
      </c>
      <c r="R22" s="3"/>
    </row>
    <row r="23" spans="1:18" ht="13.5" thickBot="1" x14ac:dyDescent="0.25">
      <c r="A23" s="168" t="s">
        <v>37</v>
      </c>
      <c r="B23" s="169"/>
      <c r="C23" s="169"/>
      <c r="D23" s="169"/>
      <c r="E23" s="169"/>
      <c r="F23" s="169"/>
      <c r="G23" s="169"/>
      <c r="H23" s="170"/>
      <c r="I23" s="170"/>
      <c r="J23" s="170"/>
      <c r="K23" s="170"/>
      <c r="L23" s="83"/>
      <c r="M23" s="83"/>
      <c r="N23" s="83"/>
      <c r="O23" s="56"/>
      <c r="P23" s="56"/>
      <c r="Q23" s="57">
        <f>SUM(Q13:Q22)</f>
        <v>0</v>
      </c>
      <c r="R23" s="3"/>
    </row>
    <row r="24" spans="1:18" ht="12.75" x14ac:dyDescent="0.2">
      <c r="A24" s="161" t="s">
        <v>38</v>
      </c>
      <c r="B24" s="162"/>
      <c r="C24" s="162"/>
      <c r="D24" s="163" t="str">
        <f>IF(C12="","",C12)</f>
        <v/>
      </c>
      <c r="E24" s="163"/>
      <c r="F24" s="163"/>
      <c r="G24" s="163"/>
      <c r="H24" s="163"/>
      <c r="I24" s="28" t="s">
        <v>39</v>
      </c>
      <c r="J24" s="164" t="s">
        <v>40</v>
      </c>
      <c r="K24" s="164"/>
      <c r="L24" s="164"/>
      <c r="M24" s="164"/>
      <c r="N24" s="165">
        <f>Q23</f>
        <v>0</v>
      </c>
      <c r="O24" s="165"/>
      <c r="P24" s="29" t="s">
        <v>41</v>
      </c>
      <c r="Q24" s="58"/>
      <c r="R24" s="3"/>
    </row>
    <row r="25" spans="1:18" x14ac:dyDescent="0.15">
      <c r="A25" s="2"/>
      <c r="B25" s="3"/>
      <c r="C25" s="3"/>
      <c r="D25" s="3"/>
      <c r="E25" s="3"/>
      <c r="F25" s="3"/>
      <c r="G25" s="3"/>
      <c r="H25" s="3"/>
      <c r="I25" s="3"/>
      <c r="J25" s="3"/>
      <c r="K25" s="3"/>
      <c r="L25" s="3"/>
      <c r="M25" s="3"/>
      <c r="N25" s="3"/>
      <c r="O25" s="3"/>
      <c r="P25" s="3"/>
      <c r="Q25" s="5"/>
      <c r="R25" s="3"/>
    </row>
    <row r="26" spans="1:18" x14ac:dyDescent="0.15">
      <c r="A26" s="2"/>
      <c r="B26" s="3"/>
      <c r="C26" s="3"/>
      <c r="D26" s="3"/>
      <c r="E26" s="3"/>
      <c r="F26" s="3"/>
      <c r="G26" s="3"/>
      <c r="H26" s="3"/>
      <c r="I26" s="3"/>
      <c r="J26" s="3"/>
      <c r="K26" s="3"/>
      <c r="L26" s="3"/>
      <c r="M26" s="3"/>
      <c r="N26" s="3"/>
      <c r="O26" s="3"/>
      <c r="P26" s="3"/>
      <c r="Q26" s="5"/>
      <c r="R26" s="3"/>
    </row>
    <row r="27" spans="1:18" ht="12.75" x14ac:dyDescent="0.2">
      <c r="A27" s="2"/>
      <c r="B27" s="3"/>
      <c r="C27" s="3"/>
      <c r="D27" s="3"/>
      <c r="E27" s="3"/>
      <c r="F27" s="3"/>
      <c r="G27" s="3"/>
      <c r="H27" s="3"/>
      <c r="I27" s="3"/>
      <c r="J27" s="3"/>
      <c r="K27" s="166"/>
      <c r="L27" s="166"/>
      <c r="M27" s="166"/>
      <c r="N27" s="6"/>
      <c r="O27" s="6"/>
      <c r="P27" s="166"/>
      <c r="Q27" s="167"/>
      <c r="R27" s="3"/>
    </row>
    <row r="28" spans="1:18" x14ac:dyDescent="0.15">
      <c r="A28" s="2"/>
      <c r="B28" s="3"/>
      <c r="C28" s="3"/>
      <c r="D28" s="3"/>
      <c r="E28" s="3"/>
      <c r="F28" s="3"/>
      <c r="G28" s="3"/>
      <c r="H28" s="3"/>
      <c r="I28" s="3"/>
      <c r="J28" s="3"/>
      <c r="K28" s="7" t="s">
        <v>42</v>
      </c>
      <c r="L28" s="7"/>
      <c r="M28" s="3"/>
      <c r="N28" s="3"/>
      <c r="O28" s="3"/>
      <c r="P28" s="173" t="s">
        <v>43</v>
      </c>
      <c r="Q28" s="174"/>
      <c r="R28" s="3"/>
    </row>
    <row r="29" spans="1:18" x14ac:dyDescent="0.15">
      <c r="A29" s="2"/>
      <c r="B29" s="3"/>
      <c r="C29" s="3"/>
      <c r="D29" s="3"/>
      <c r="E29" s="3"/>
      <c r="F29" s="3"/>
      <c r="G29" s="3"/>
      <c r="H29" s="3"/>
      <c r="I29" s="3"/>
      <c r="J29" s="3"/>
      <c r="K29" s="173" t="s">
        <v>44</v>
      </c>
      <c r="L29" s="173"/>
      <c r="M29" s="3"/>
      <c r="N29" s="3"/>
      <c r="O29" s="3"/>
      <c r="P29" s="173" t="s">
        <v>44</v>
      </c>
      <c r="Q29" s="174"/>
      <c r="R29" s="3"/>
    </row>
    <row r="30" spans="1:18" ht="12.75" x14ac:dyDescent="0.2">
      <c r="A30" s="8" t="s">
        <v>45</v>
      </c>
      <c r="B30" s="3" t="s">
        <v>46</v>
      </c>
      <c r="C30" s="3"/>
      <c r="D30" s="3"/>
      <c r="E30" s="3"/>
      <c r="F30" s="3"/>
      <c r="G30" s="3"/>
      <c r="H30" s="3"/>
      <c r="I30" s="3"/>
      <c r="J30" s="9" t="s">
        <v>47</v>
      </c>
      <c r="K30" s="175" t="s">
        <v>48</v>
      </c>
      <c r="L30" s="175"/>
      <c r="M30" s="175"/>
      <c r="N30" s="175"/>
      <c r="O30" s="3"/>
      <c r="P30" s="176" t="s">
        <v>48</v>
      </c>
      <c r="Q30" s="177"/>
      <c r="R30" s="3"/>
    </row>
    <row r="31" spans="1:18" ht="12.75" x14ac:dyDescent="0.2">
      <c r="A31" s="10"/>
      <c r="B31" s="11" t="s">
        <v>49</v>
      </c>
      <c r="C31" s="11"/>
      <c r="D31" s="11"/>
      <c r="E31" s="11"/>
      <c r="F31" s="11"/>
      <c r="G31" s="11"/>
      <c r="H31" s="3"/>
      <c r="I31" s="3"/>
      <c r="J31" s="9" t="s">
        <v>50</v>
      </c>
      <c r="K31" s="175" t="s">
        <v>48</v>
      </c>
      <c r="L31" s="175"/>
      <c r="M31" s="175"/>
      <c r="N31" s="175"/>
      <c r="O31" s="3"/>
      <c r="P31" s="176" t="s">
        <v>48</v>
      </c>
      <c r="Q31" s="177"/>
      <c r="R31" s="3"/>
    </row>
    <row r="32" spans="1:18" ht="11.25" thickBot="1" x14ac:dyDescent="0.2">
      <c r="A32" s="12" t="s">
        <v>51</v>
      </c>
      <c r="B32" s="13"/>
      <c r="C32" s="13"/>
      <c r="D32" s="13"/>
      <c r="E32" s="13"/>
      <c r="F32" s="13"/>
      <c r="G32" s="13"/>
      <c r="H32" s="13"/>
      <c r="I32" s="13"/>
      <c r="J32" s="13"/>
      <c r="K32" s="13"/>
      <c r="L32" s="13"/>
      <c r="M32" s="13"/>
      <c r="N32" s="13"/>
      <c r="O32" s="13"/>
      <c r="P32" s="13"/>
      <c r="Q32" s="14"/>
      <c r="R32" s="3"/>
    </row>
    <row r="33" spans="1:18" x14ac:dyDescent="0.15">
      <c r="A33" s="3"/>
      <c r="B33" s="3"/>
      <c r="C33" s="3"/>
      <c r="D33" s="3"/>
      <c r="E33" s="3"/>
      <c r="F33" s="3"/>
      <c r="G33" s="3"/>
      <c r="H33" s="3"/>
      <c r="I33" s="3"/>
      <c r="J33" s="3"/>
      <c r="K33" s="3"/>
      <c r="L33" s="3"/>
      <c r="M33" s="3"/>
      <c r="N33" s="3"/>
      <c r="O33" s="3"/>
      <c r="P33" s="3"/>
      <c r="Q33" s="3"/>
      <c r="R33" s="3"/>
    </row>
    <row r="34" spans="1:18" x14ac:dyDescent="0.15">
      <c r="B34" s="3"/>
      <c r="C34" s="3"/>
      <c r="D34" s="3"/>
      <c r="E34" s="3"/>
      <c r="F34" s="3"/>
      <c r="G34" s="3"/>
      <c r="H34" s="3"/>
      <c r="I34" s="3"/>
      <c r="J34" s="3"/>
      <c r="K34" s="3"/>
      <c r="L34" s="3"/>
      <c r="M34" s="3"/>
      <c r="N34" s="3"/>
      <c r="O34" s="3"/>
      <c r="P34" s="3"/>
      <c r="Q34" s="3"/>
      <c r="R34" s="3"/>
    </row>
    <row r="35" spans="1:18" ht="10.5" customHeight="1" x14ac:dyDescent="0.15">
      <c r="B35" s="172" t="s">
        <v>83</v>
      </c>
      <c r="C35" s="171" t="s">
        <v>87</v>
      </c>
    </row>
    <row r="36" spans="1:18" ht="10.5" customHeight="1" x14ac:dyDescent="0.15">
      <c r="B36" s="172"/>
      <c r="C36" s="171"/>
    </row>
    <row r="37" spans="1:18" ht="14.25" x14ac:dyDescent="0.2">
      <c r="B37" s="85"/>
      <c r="C37" s="84"/>
    </row>
    <row r="38" spans="1:18" ht="10.5" customHeight="1" x14ac:dyDescent="0.15">
      <c r="B38" s="172" t="s">
        <v>84</v>
      </c>
      <c r="C38" s="171" t="s">
        <v>87</v>
      </c>
    </row>
    <row r="39" spans="1:18" ht="10.5" customHeight="1" x14ac:dyDescent="0.15">
      <c r="B39" s="172"/>
      <c r="C39" s="171"/>
    </row>
    <row r="40" spans="1:18" ht="10.5" customHeight="1" x14ac:dyDescent="0.2">
      <c r="B40" s="85"/>
      <c r="C40" s="84"/>
    </row>
    <row r="41" spans="1:18" ht="10.5" customHeight="1" x14ac:dyDescent="0.15">
      <c r="B41" s="172" t="s">
        <v>85</v>
      </c>
      <c r="C41" s="171" t="s">
        <v>87</v>
      </c>
    </row>
    <row r="42" spans="1:18" ht="10.5" customHeight="1" x14ac:dyDescent="0.15">
      <c r="B42" s="172"/>
      <c r="C42" s="171"/>
    </row>
    <row r="43" spans="1:18" ht="10.5" customHeight="1" x14ac:dyDescent="0.2">
      <c r="B43" s="85"/>
      <c r="C43" s="84"/>
    </row>
    <row r="44" spans="1:18" ht="10.5" customHeight="1" x14ac:dyDescent="0.15">
      <c r="B44" s="172" t="s">
        <v>86</v>
      </c>
      <c r="C44" s="171" t="s">
        <v>87</v>
      </c>
    </row>
    <row r="45" spans="1:18" ht="10.5" customHeight="1" x14ac:dyDescent="0.15">
      <c r="B45" s="172"/>
      <c r="C45" s="171"/>
    </row>
  </sheetData>
  <sheetProtection algorithmName="SHA-512" hashValue="Q5ToX8D7XS7kLle9B03TytTHS4U7aCKdRW8bxGAVwcNDKXZR/vLQS61PRPvosgiStXxyEY2//X/vy774r1YTyw==" saltValue="lCcKnrcMjNAs9rOYQAc5dQ==" spinCount="100000" sheet="1" objects="1" scenarios="1" selectLockedCells="1"/>
  <mergeCells count="113">
    <mergeCell ref="C38:C39"/>
    <mergeCell ref="C41:C42"/>
    <mergeCell ref="C44:C45"/>
    <mergeCell ref="B44:B45"/>
    <mergeCell ref="B41:B42"/>
    <mergeCell ref="B38:B39"/>
    <mergeCell ref="B35:B36"/>
    <mergeCell ref="C35:C36"/>
    <mergeCell ref="P28:Q28"/>
    <mergeCell ref="K29:L29"/>
    <mergeCell ref="P29:Q29"/>
    <mergeCell ref="K30:N30"/>
    <mergeCell ref="P30:Q30"/>
    <mergeCell ref="K31:N31"/>
    <mergeCell ref="P31:Q31"/>
    <mergeCell ref="A24:C24"/>
    <mergeCell ref="D24:H24"/>
    <mergeCell ref="J24:M24"/>
    <mergeCell ref="N24:O24"/>
    <mergeCell ref="K27:M27"/>
    <mergeCell ref="P27:Q27"/>
    <mergeCell ref="A22:B22"/>
    <mergeCell ref="D22:E22"/>
    <mergeCell ref="H22:I22"/>
    <mergeCell ref="J22:K22"/>
    <mergeCell ref="A23:G23"/>
    <mergeCell ref="H23:I23"/>
    <mergeCell ref="J23:K23"/>
    <mergeCell ref="A20:B20"/>
    <mergeCell ref="D20:E20"/>
    <mergeCell ref="H20:I20"/>
    <mergeCell ref="J20:K20"/>
    <mergeCell ref="A21:B21"/>
    <mergeCell ref="D21:E21"/>
    <mergeCell ref="H21:I21"/>
    <mergeCell ref="J21:K21"/>
    <mergeCell ref="A18:B18"/>
    <mergeCell ref="D18:E18"/>
    <mergeCell ref="H18:I18"/>
    <mergeCell ref="J18:K18"/>
    <mergeCell ref="A19:B19"/>
    <mergeCell ref="D19:E19"/>
    <mergeCell ref="H19:I19"/>
    <mergeCell ref="J19:K19"/>
    <mergeCell ref="K16:K17"/>
    <mergeCell ref="P16:P17"/>
    <mergeCell ref="Q16:Q17"/>
    <mergeCell ref="A17:B17"/>
    <mergeCell ref="A15:B15"/>
    <mergeCell ref="D15:E15"/>
    <mergeCell ref="H15:I15"/>
    <mergeCell ref="J15:K15"/>
    <mergeCell ref="A16:B16"/>
    <mergeCell ref="C16:C17"/>
    <mergeCell ref="D16:E17"/>
    <mergeCell ref="F16:F17"/>
    <mergeCell ref="G16:G17"/>
    <mergeCell ref="J16:J17"/>
    <mergeCell ref="N16:N17"/>
    <mergeCell ref="O16:O17"/>
    <mergeCell ref="L16:M17"/>
    <mergeCell ref="A13:B13"/>
    <mergeCell ref="D13:E13"/>
    <mergeCell ref="H13:I13"/>
    <mergeCell ref="J13:K13"/>
    <mergeCell ref="A14:B14"/>
    <mergeCell ref="D14:E14"/>
    <mergeCell ref="H11:I11"/>
    <mergeCell ref="J11:K11"/>
    <mergeCell ref="A12:B12"/>
    <mergeCell ref="D12:E12"/>
    <mergeCell ref="H12:I12"/>
    <mergeCell ref="J12:K12"/>
    <mergeCell ref="A9:B11"/>
    <mergeCell ref="C9:C11"/>
    <mergeCell ref="D9:F9"/>
    <mergeCell ref="G9:K9"/>
    <mergeCell ref="C8:E8"/>
    <mergeCell ref="L9:M9"/>
    <mergeCell ref="N9:P9"/>
    <mergeCell ref="Q9:Q10"/>
    <mergeCell ref="D10:E11"/>
    <mergeCell ref="F10:F11"/>
    <mergeCell ref="G10:G11"/>
    <mergeCell ref="H10:I10"/>
    <mergeCell ref="J10:K10"/>
    <mergeCell ref="L10:L11"/>
    <mergeCell ref="N10:N11"/>
    <mergeCell ref="O10:O11"/>
    <mergeCell ref="O1:P5"/>
    <mergeCell ref="Q1:Q5"/>
    <mergeCell ref="O6:P8"/>
    <mergeCell ref="Q6:Q8"/>
    <mergeCell ref="A1:B1"/>
    <mergeCell ref="C1:F1"/>
    <mergeCell ref="A2:B2"/>
    <mergeCell ref="C2:F2"/>
    <mergeCell ref="A3:B3"/>
    <mergeCell ref="C6:E6"/>
    <mergeCell ref="H6:I6"/>
    <mergeCell ref="J6:M6"/>
    <mergeCell ref="A4:B4"/>
    <mergeCell ref="C4:F4"/>
    <mergeCell ref="H4:I4"/>
    <mergeCell ref="J4:M4"/>
    <mergeCell ref="A5:B5"/>
    <mergeCell ref="C5:F5"/>
    <mergeCell ref="H5:I5"/>
    <mergeCell ref="J5:M5"/>
    <mergeCell ref="A6:A8"/>
    <mergeCell ref="C7:E7"/>
    <mergeCell ref="H7:I7"/>
    <mergeCell ref="J7:M7"/>
  </mergeCells>
  <pageMargins left="0.7" right="0.7" top="0.75" bottom="0.75" header="0.3" footer="0.3"/>
  <pageSetup paperSize="9" scale="90" orientation="landscape" r:id="rId1"/>
  <headerFooter>
    <oddHeader>&amp;C&amp;"-,Kalın"&amp;13YURTİÇİ / YURTDIŞI GEÇİCİ GÖREV YOLLUĞU BİLDİRİMİ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0"/>
  <sheetViews>
    <sheetView workbookViewId="0">
      <selection activeCell="A7" sqref="A7"/>
    </sheetView>
  </sheetViews>
  <sheetFormatPr defaultRowHeight="15" x14ac:dyDescent="0.25"/>
  <cols>
    <col min="1" max="1" width="44" style="15" customWidth="1"/>
    <col min="2" max="3" width="21.7109375" style="15" customWidth="1"/>
    <col min="4" max="16384" width="9.140625" style="15"/>
  </cols>
  <sheetData>
    <row r="1" spans="1:3" ht="60" customHeight="1" x14ac:dyDescent="0.25">
      <c r="A1" s="178" t="s">
        <v>195</v>
      </c>
      <c r="B1" s="179"/>
      <c r="C1" s="180"/>
    </row>
    <row r="2" spans="1:3" ht="30" x14ac:dyDescent="0.25">
      <c r="A2" s="16" t="s">
        <v>80</v>
      </c>
      <c r="B2" s="17" t="s">
        <v>194</v>
      </c>
      <c r="C2" s="18" t="s">
        <v>81</v>
      </c>
    </row>
    <row r="3" spans="1:3" x14ac:dyDescent="0.25">
      <c r="A3" s="19" t="s">
        <v>52</v>
      </c>
      <c r="B3" s="20">
        <v>110</v>
      </c>
      <c r="C3" s="21">
        <v>93</v>
      </c>
    </row>
    <row r="4" spans="1:3" x14ac:dyDescent="0.25">
      <c r="A4" s="19" t="s">
        <v>53</v>
      </c>
      <c r="B4" s="20">
        <v>99</v>
      </c>
      <c r="C4" s="21">
        <v>83</v>
      </c>
    </row>
    <row r="5" spans="1:3" x14ac:dyDescent="0.25">
      <c r="A5" s="19" t="s">
        <v>54</v>
      </c>
      <c r="B5" s="20">
        <v>171</v>
      </c>
      <c r="C5" s="21">
        <v>143</v>
      </c>
    </row>
    <row r="6" spans="1:3" x14ac:dyDescent="0.25">
      <c r="A6" s="19" t="s">
        <v>55</v>
      </c>
      <c r="B6" s="20">
        <v>100</v>
      </c>
      <c r="C6" s="21">
        <v>84</v>
      </c>
    </row>
    <row r="7" spans="1:3" x14ac:dyDescent="0.25">
      <c r="A7" s="19" t="s">
        <v>56</v>
      </c>
      <c r="B7" s="20">
        <v>97</v>
      </c>
      <c r="C7" s="21">
        <v>81</v>
      </c>
    </row>
    <row r="8" spans="1:3" x14ac:dyDescent="0.25">
      <c r="A8" s="19" t="s">
        <v>57</v>
      </c>
      <c r="B8" s="20">
        <v>746</v>
      </c>
      <c r="C8" s="21">
        <v>627</v>
      </c>
    </row>
    <row r="9" spans="1:3" x14ac:dyDescent="0.25">
      <c r="A9" s="19" t="s">
        <v>58</v>
      </c>
      <c r="B9" s="20">
        <v>90</v>
      </c>
      <c r="C9" s="21">
        <v>74</v>
      </c>
    </row>
    <row r="10" spans="1:3" x14ac:dyDescent="0.25">
      <c r="A10" s="19" t="s">
        <v>59</v>
      </c>
      <c r="B10" s="20">
        <v>96</v>
      </c>
      <c r="C10" s="21">
        <v>81</v>
      </c>
    </row>
    <row r="11" spans="1:3" x14ac:dyDescent="0.25">
      <c r="A11" s="19" t="s">
        <v>60</v>
      </c>
      <c r="B11" s="20">
        <v>94</v>
      </c>
      <c r="C11" s="21">
        <v>80</v>
      </c>
    </row>
    <row r="12" spans="1:3" x14ac:dyDescent="0.25">
      <c r="A12" s="19" t="s">
        <v>61</v>
      </c>
      <c r="B12" s="20">
        <v>69</v>
      </c>
      <c r="C12" s="21">
        <v>59</v>
      </c>
    </row>
    <row r="13" spans="1:3" x14ac:dyDescent="0.25">
      <c r="A13" s="19" t="s">
        <v>62</v>
      </c>
      <c r="B13" s="20">
        <v>94</v>
      </c>
      <c r="C13" s="21">
        <v>78</v>
      </c>
    </row>
    <row r="14" spans="1:3" x14ac:dyDescent="0.25">
      <c r="A14" s="19" t="s">
        <v>63</v>
      </c>
      <c r="B14" s="20">
        <v>95</v>
      </c>
      <c r="C14" s="21">
        <v>80</v>
      </c>
    </row>
    <row r="15" spans="1:3" x14ac:dyDescent="0.25">
      <c r="A15" s="19" t="s">
        <v>64</v>
      </c>
      <c r="B15" s="20">
        <v>819</v>
      </c>
      <c r="C15" s="21">
        <v>687</v>
      </c>
    </row>
    <row r="16" spans="1:3" x14ac:dyDescent="0.25">
      <c r="A16" s="19" t="s">
        <v>65</v>
      </c>
      <c r="B16" s="20">
        <v>171</v>
      </c>
      <c r="C16" s="21">
        <v>143</v>
      </c>
    </row>
    <row r="17" spans="1:4" x14ac:dyDescent="0.25">
      <c r="A17" s="19" t="s">
        <v>66</v>
      </c>
      <c r="B17" s="20">
        <v>92</v>
      </c>
      <c r="C17" s="21">
        <v>77</v>
      </c>
    </row>
    <row r="18" spans="1:4" x14ac:dyDescent="0.25">
      <c r="A18" s="19" t="s">
        <v>67</v>
      </c>
      <c r="B18" s="20">
        <v>18901</v>
      </c>
      <c r="C18" s="21">
        <v>15914</v>
      </c>
    </row>
    <row r="19" spans="1:4" x14ac:dyDescent="0.25">
      <c r="A19" s="19" t="s">
        <v>68</v>
      </c>
      <c r="B19" s="20">
        <v>147</v>
      </c>
      <c r="C19" s="21">
        <v>125</v>
      </c>
    </row>
    <row r="20" spans="1:4" x14ac:dyDescent="0.25">
      <c r="A20" s="19" t="s">
        <v>69</v>
      </c>
      <c r="B20" s="20">
        <v>31</v>
      </c>
      <c r="C20" s="21">
        <v>25</v>
      </c>
    </row>
    <row r="21" spans="1:4" x14ac:dyDescent="0.25">
      <c r="A21" s="19" t="s">
        <v>70</v>
      </c>
      <c r="B21" s="20">
        <v>97</v>
      </c>
      <c r="C21" s="21">
        <v>82</v>
      </c>
    </row>
    <row r="22" spans="1:4" x14ac:dyDescent="0.25">
      <c r="A22" s="19" t="s">
        <v>71</v>
      </c>
      <c r="B22" s="20">
        <v>719</v>
      </c>
      <c r="C22" s="21">
        <v>604</v>
      </c>
    </row>
    <row r="23" spans="1:4" x14ac:dyDescent="0.25">
      <c r="A23" s="19" t="s">
        <v>72</v>
      </c>
      <c r="B23" s="20">
        <v>93</v>
      </c>
      <c r="C23" s="21">
        <v>78</v>
      </c>
    </row>
    <row r="24" spans="1:4" x14ac:dyDescent="0.25">
      <c r="A24" s="19" t="s">
        <v>73</v>
      </c>
      <c r="B24" s="20">
        <v>372</v>
      </c>
      <c r="C24" s="21">
        <v>313</v>
      </c>
    </row>
    <row r="25" spans="1:4" x14ac:dyDescent="0.25">
      <c r="A25" s="19" t="s">
        <v>74</v>
      </c>
      <c r="B25" s="20">
        <v>95</v>
      </c>
      <c r="C25" s="21">
        <v>80</v>
      </c>
    </row>
    <row r="26" spans="1:4" x14ac:dyDescent="0.25">
      <c r="A26" s="22" t="s">
        <v>77</v>
      </c>
      <c r="B26" s="20">
        <v>74</v>
      </c>
      <c r="C26" s="21">
        <v>63</v>
      </c>
    </row>
    <row r="27" spans="1:4" x14ac:dyDescent="0.25">
      <c r="A27" s="19" t="s">
        <v>75</v>
      </c>
      <c r="B27" s="20">
        <v>76</v>
      </c>
      <c r="C27" s="21">
        <v>65</v>
      </c>
    </row>
    <row r="28" spans="1:4" x14ac:dyDescent="0.25">
      <c r="A28" s="19" t="s">
        <v>76</v>
      </c>
      <c r="B28" s="20">
        <v>95</v>
      </c>
      <c r="C28" s="21">
        <v>80</v>
      </c>
    </row>
    <row r="29" spans="1:4" x14ac:dyDescent="0.25">
      <c r="A29" s="22" t="s">
        <v>79</v>
      </c>
      <c r="B29" s="20">
        <v>39.85</v>
      </c>
      <c r="C29" s="21">
        <v>38.75</v>
      </c>
      <c r="D29" s="97"/>
    </row>
    <row r="30" spans="1:4" x14ac:dyDescent="0.25">
      <c r="A30" s="23" t="s">
        <v>78</v>
      </c>
      <c r="B30" s="24">
        <v>100.35</v>
      </c>
      <c r="C30" s="25">
        <v>80.3</v>
      </c>
    </row>
  </sheetData>
  <sheetProtection algorithmName="SHA-512" hashValue="31qsGsTX71NpI8hkIEbFVn6pk2IWoZgsFqDyueBIlK3l7PJX1LqiP+cXElTAYHZ21toZNc6pWFgBVSZ+AFLdKQ==" saltValue="7DEIULTg0sbHLlkvVO/3eQ==" spinCount="100000" sheet="1" objects="1" scenarios="1"/>
  <mergeCells count="1">
    <mergeCell ref="A1:C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F11" sqref="F11"/>
    </sheetView>
  </sheetViews>
  <sheetFormatPr defaultRowHeight="15" x14ac:dyDescent="0.25"/>
  <cols>
    <col min="1" max="1" width="6.28515625" bestFit="1" customWidth="1"/>
    <col min="2" max="2" width="20.7109375" customWidth="1"/>
    <col min="3" max="3" width="13.140625" customWidth="1"/>
    <col min="4" max="4" width="8.140625" customWidth="1"/>
    <col min="5" max="5" width="6.28515625" bestFit="1" customWidth="1"/>
    <col min="6" max="6" width="20.7109375" customWidth="1"/>
    <col min="7" max="7" width="11.5703125" bestFit="1" customWidth="1"/>
  </cols>
  <sheetData>
    <row r="1" spans="1:7" ht="18.75" x14ac:dyDescent="0.3">
      <c r="A1" s="181" t="s">
        <v>89</v>
      </c>
      <c r="B1" s="182"/>
      <c r="C1" s="182"/>
      <c r="D1" s="182"/>
      <c r="E1" s="182"/>
      <c r="F1" s="182"/>
      <c r="G1" s="183"/>
    </row>
    <row r="2" spans="1:7" ht="18.75" x14ac:dyDescent="0.3">
      <c r="A2" s="184">
        <v>2018</v>
      </c>
      <c r="B2" s="185"/>
      <c r="C2" s="185"/>
      <c r="D2" s="185"/>
      <c r="E2" s="185"/>
      <c r="F2" s="185"/>
      <c r="G2" s="186"/>
    </row>
    <row r="3" spans="1:7" x14ac:dyDescent="0.25">
      <c r="A3" s="59"/>
      <c r="B3" s="60"/>
      <c r="C3" s="60"/>
      <c r="D3" s="60"/>
      <c r="E3" s="60"/>
      <c r="F3" s="60"/>
      <c r="G3" s="61"/>
    </row>
    <row r="4" spans="1:7" ht="30" x14ac:dyDescent="0.25">
      <c r="A4" s="62" t="s">
        <v>90</v>
      </c>
      <c r="B4" s="63" t="s">
        <v>91</v>
      </c>
      <c r="C4" s="63" t="s">
        <v>92</v>
      </c>
      <c r="D4" s="60"/>
      <c r="E4" s="63" t="s">
        <v>90</v>
      </c>
      <c r="F4" s="63" t="s">
        <v>91</v>
      </c>
      <c r="G4" s="63" t="s">
        <v>92</v>
      </c>
    </row>
    <row r="5" spans="1:7" x14ac:dyDescent="0.25">
      <c r="A5" s="64">
        <v>1</v>
      </c>
      <c r="B5" s="65" t="s">
        <v>93</v>
      </c>
      <c r="C5" s="66">
        <v>128</v>
      </c>
      <c r="D5" s="67"/>
      <c r="E5" s="68">
        <v>42</v>
      </c>
      <c r="F5" s="65" t="s">
        <v>94</v>
      </c>
      <c r="G5" s="69">
        <v>105</v>
      </c>
    </row>
    <row r="6" spans="1:7" x14ac:dyDescent="0.25">
      <c r="A6" s="64">
        <v>2</v>
      </c>
      <c r="B6" s="65" t="s">
        <v>95</v>
      </c>
      <c r="C6" s="66">
        <v>148</v>
      </c>
      <c r="D6" s="67"/>
      <c r="E6" s="68">
        <v>43</v>
      </c>
      <c r="F6" s="65" t="s">
        <v>96</v>
      </c>
      <c r="G6" s="69">
        <v>69</v>
      </c>
    </row>
    <row r="7" spans="1:7" x14ac:dyDescent="0.25">
      <c r="A7" s="64">
        <v>3</v>
      </c>
      <c r="B7" s="65" t="s">
        <v>97</v>
      </c>
      <c r="C7" s="66">
        <v>81</v>
      </c>
      <c r="D7" s="67"/>
      <c r="E7" s="68">
        <v>44</v>
      </c>
      <c r="F7" s="65" t="s">
        <v>98</v>
      </c>
      <c r="G7" s="69">
        <v>141</v>
      </c>
    </row>
    <row r="8" spans="1:7" x14ac:dyDescent="0.25">
      <c r="A8" s="64">
        <v>4</v>
      </c>
      <c r="B8" s="65" t="s">
        <v>99</v>
      </c>
      <c r="C8" s="66">
        <v>148</v>
      </c>
      <c r="D8" s="67"/>
      <c r="E8" s="68">
        <v>45</v>
      </c>
      <c r="F8" s="65" t="s">
        <v>100</v>
      </c>
      <c r="G8" s="69">
        <v>88</v>
      </c>
    </row>
    <row r="9" spans="1:7" x14ac:dyDescent="0.25">
      <c r="A9" s="64">
        <v>5</v>
      </c>
      <c r="B9" s="65" t="s">
        <v>101</v>
      </c>
      <c r="C9" s="66">
        <v>106</v>
      </c>
      <c r="D9" s="67"/>
      <c r="E9" s="68">
        <v>46</v>
      </c>
      <c r="F9" s="65" t="s">
        <v>102</v>
      </c>
      <c r="G9" s="69">
        <v>135</v>
      </c>
    </row>
    <row r="10" spans="1:7" x14ac:dyDescent="0.25">
      <c r="A10" s="64">
        <v>6</v>
      </c>
      <c r="B10" s="65" t="s">
        <v>103</v>
      </c>
      <c r="C10" s="66">
        <v>81</v>
      </c>
      <c r="D10" s="67"/>
      <c r="E10" s="68">
        <v>47</v>
      </c>
      <c r="F10" s="65" t="s">
        <v>104</v>
      </c>
      <c r="G10" s="69">
        <v>159</v>
      </c>
    </row>
    <row r="11" spans="1:7" x14ac:dyDescent="0.25">
      <c r="A11" s="64">
        <v>7</v>
      </c>
      <c r="B11" s="65" t="s">
        <v>105</v>
      </c>
      <c r="C11" s="66">
        <v>114</v>
      </c>
      <c r="D11" s="67"/>
      <c r="E11" s="68">
        <v>48</v>
      </c>
      <c r="F11" s="65" t="s">
        <v>106</v>
      </c>
      <c r="G11" s="69">
        <v>114</v>
      </c>
    </row>
    <row r="12" spans="1:7" x14ac:dyDescent="0.25">
      <c r="A12" s="64">
        <v>8</v>
      </c>
      <c r="B12" s="65" t="s">
        <v>107</v>
      </c>
      <c r="C12" s="66">
        <v>143</v>
      </c>
      <c r="D12" s="67"/>
      <c r="E12" s="68">
        <v>49</v>
      </c>
      <c r="F12" s="65" t="s">
        <v>108</v>
      </c>
      <c r="G12" s="69">
        <v>159</v>
      </c>
    </row>
    <row r="13" spans="1:7" x14ac:dyDescent="0.25">
      <c r="A13" s="64">
        <v>9</v>
      </c>
      <c r="B13" s="65" t="s">
        <v>109</v>
      </c>
      <c r="C13" s="66">
        <v>106</v>
      </c>
      <c r="D13" s="67"/>
      <c r="E13" s="68">
        <v>50</v>
      </c>
      <c r="F13" s="65" t="s">
        <v>110</v>
      </c>
      <c r="G13" s="69">
        <v>114</v>
      </c>
    </row>
    <row r="14" spans="1:7" x14ac:dyDescent="0.25">
      <c r="A14" s="64">
        <v>10</v>
      </c>
      <c r="B14" s="65" t="s">
        <v>111</v>
      </c>
      <c r="C14" s="66">
        <v>69</v>
      </c>
      <c r="D14" s="67"/>
      <c r="E14" s="68">
        <v>51</v>
      </c>
      <c r="F14" s="65" t="s">
        <v>112</v>
      </c>
      <c r="G14" s="69">
        <v>114</v>
      </c>
    </row>
    <row r="15" spans="1:7" x14ac:dyDescent="0.25">
      <c r="A15" s="64">
        <v>11</v>
      </c>
      <c r="B15" s="65" t="s">
        <v>113</v>
      </c>
      <c r="C15" s="66">
        <v>45</v>
      </c>
      <c r="D15" s="67"/>
      <c r="E15" s="68">
        <v>52</v>
      </c>
      <c r="F15" s="65" t="s">
        <v>114</v>
      </c>
      <c r="G15" s="69">
        <v>122</v>
      </c>
    </row>
    <row r="16" spans="1:7" x14ac:dyDescent="0.25">
      <c r="A16" s="64">
        <v>12</v>
      </c>
      <c r="B16" s="65" t="s">
        <v>115</v>
      </c>
      <c r="C16" s="66">
        <v>154</v>
      </c>
      <c r="D16" s="67"/>
      <c r="E16" s="68">
        <v>53</v>
      </c>
      <c r="F16" s="65" t="s">
        <v>116</v>
      </c>
      <c r="G16" s="69">
        <v>141</v>
      </c>
    </row>
    <row r="17" spans="1:7" x14ac:dyDescent="0.25">
      <c r="A17" s="64">
        <v>13</v>
      </c>
      <c r="B17" s="65" t="s">
        <v>117</v>
      </c>
      <c r="C17" s="66">
        <v>165</v>
      </c>
      <c r="D17" s="67"/>
      <c r="E17" s="68">
        <v>54</v>
      </c>
      <c r="F17" s="65" t="s">
        <v>118</v>
      </c>
      <c r="G17" s="69">
        <v>31</v>
      </c>
    </row>
    <row r="18" spans="1:7" x14ac:dyDescent="0.25">
      <c r="A18" s="64">
        <v>14</v>
      </c>
      <c r="B18" s="65" t="s">
        <v>119</v>
      </c>
      <c r="C18" s="66">
        <v>54</v>
      </c>
      <c r="D18" s="67"/>
      <c r="E18" s="68">
        <v>55</v>
      </c>
      <c r="F18" s="65" t="s">
        <v>120</v>
      </c>
      <c r="G18" s="69">
        <v>114</v>
      </c>
    </row>
    <row r="19" spans="1:7" x14ac:dyDescent="0.25">
      <c r="A19" s="64">
        <v>15</v>
      </c>
      <c r="B19" s="65" t="s">
        <v>121</v>
      </c>
      <c r="C19" s="66">
        <v>97</v>
      </c>
      <c r="D19" s="67"/>
      <c r="E19" s="68">
        <v>56</v>
      </c>
      <c r="F19" s="65" t="s">
        <v>122</v>
      </c>
      <c r="G19" s="69">
        <v>165</v>
      </c>
    </row>
    <row r="20" spans="1:7" x14ac:dyDescent="0.25">
      <c r="A20" s="64">
        <v>16</v>
      </c>
      <c r="B20" s="65" t="s">
        <v>123</v>
      </c>
      <c r="C20" s="66">
        <v>45</v>
      </c>
      <c r="D20" s="67"/>
      <c r="E20" s="68">
        <v>57</v>
      </c>
      <c r="F20" s="65" t="s">
        <v>124</v>
      </c>
      <c r="G20" s="69">
        <v>105</v>
      </c>
    </row>
    <row r="21" spans="1:7" x14ac:dyDescent="0.25">
      <c r="A21" s="64">
        <v>17</v>
      </c>
      <c r="B21" s="65" t="s">
        <v>125</v>
      </c>
      <c r="C21" s="66">
        <v>61</v>
      </c>
      <c r="D21" s="67"/>
      <c r="E21" s="68">
        <v>58</v>
      </c>
      <c r="F21" s="65" t="s">
        <v>126</v>
      </c>
      <c r="G21" s="69">
        <v>122</v>
      </c>
    </row>
    <row r="22" spans="1:7" x14ac:dyDescent="0.25">
      <c r="A22" s="64">
        <v>18</v>
      </c>
      <c r="B22" s="65" t="s">
        <v>127</v>
      </c>
      <c r="C22" s="66">
        <v>88</v>
      </c>
      <c r="D22" s="67"/>
      <c r="E22" s="68">
        <v>59</v>
      </c>
      <c r="F22" s="65" t="s">
        <v>128</v>
      </c>
      <c r="G22" s="69">
        <v>31</v>
      </c>
    </row>
    <row r="23" spans="1:7" x14ac:dyDescent="0.25">
      <c r="A23" s="64">
        <v>19</v>
      </c>
      <c r="B23" s="65" t="s">
        <v>129</v>
      </c>
      <c r="C23" s="66">
        <v>97</v>
      </c>
      <c r="D23" s="67"/>
      <c r="E23" s="68">
        <v>60</v>
      </c>
      <c r="F23" s="65" t="s">
        <v>130</v>
      </c>
      <c r="G23" s="69">
        <v>114</v>
      </c>
    </row>
    <row r="24" spans="1:7" x14ac:dyDescent="0.25">
      <c r="A24" s="64">
        <v>20</v>
      </c>
      <c r="B24" s="65" t="s">
        <v>131</v>
      </c>
      <c r="C24" s="66">
        <v>108</v>
      </c>
      <c r="D24" s="67"/>
      <c r="E24" s="68">
        <v>61</v>
      </c>
      <c r="F24" s="65" t="s">
        <v>132</v>
      </c>
      <c r="G24" s="69">
        <v>135</v>
      </c>
    </row>
    <row r="25" spans="1:7" x14ac:dyDescent="0.25">
      <c r="A25" s="64">
        <v>21</v>
      </c>
      <c r="B25" s="65" t="s">
        <v>133</v>
      </c>
      <c r="C25" s="66">
        <v>154</v>
      </c>
      <c r="D25" s="67"/>
      <c r="E25" s="68">
        <v>62</v>
      </c>
      <c r="F25" s="65" t="s">
        <v>134</v>
      </c>
      <c r="G25" s="69">
        <v>141</v>
      </c>
    </row>
    <row r="26" spans="1:7" x14ac:dyDescent="0.25">
      <c r="A26" s="64">
        <v>22</v>
      </c>
      <c r="B26" s="65" t="s">
        <v>135</v>
      </c>
      <c r="C26" s="66">
        <v>45</v>
      </c>
      <c r="D26" s="67"/>
      <c r="E26" s="68">
        <v>63</v>
      </c>
      <c r="F26" s="65" t="s">
        <v>136</v>
      </c>
      <c r="G26" s="69">
        <v>148</v>
      </c>
    </row>
    <row r="27" spans="1:7" x14ac:dyDescent="0.25">
      <c r="A27" s="64">
        <v>23</v>
      </c>
      <c r="B27" s="65" t="s">
        <v>137</v>
      </c>
      <c r="C27" s="66">
        <v>149</v>
      </c>
      <c r="D27" s="67"/>
      <c r="E27" s="68">
        <v>64</v>
      </c>
      <c r="F27" s="65" t="s">
        <v>138</v>
      </c>
      <c r="G27" s="69">
        <v>88</v>
      </c>
    </row>
    <row r="28" spans="1:7" x14ac:dyDescent="0.25">
      <c r="A28" s="64">
        <v>24</v>
      </c>
      <c r="B28" s="65" t="s">
        <v>139</v>
      </c>
      <c r="C28" s="66">
        <v>135</v>
      </c>
      <c r="D28" s="67"/>
      <c r="E28" s="68">
        <v>65</v>
      </c>
      <c r="F28" s="65" t="s">
        <v>140</v>
      </c>
      <c r="G28" s="69">
        <v>177</v>
      </c>
    </row>
    <row r="29" spans="1:7" x14ac:dyDescent="0.25">
      <c r="A29" s="64">
        <v>25</v>
      </c>
      <c r="B29" s="65" t="s">
        <v>141</v>
      </c>
      <c r="C29" s="66">
        <v>149</v>
      </c>
      <c r="D29" s="67"/>
      <c r="E29" s="68">
        <v>66</v>
      </c>
      <c r="F29" s="65" t="s">
        <v>142</v>
      </c>
      <c r="G29" s="69">
        <v>105</v>
      </c>
    </row>
    <row r="30" spans="1:7" x14ac:dyDescent="0.25">
      <c r="A30" s="64">
        <v>26</v>
      </c>
      <c r="B30" s="65" t="s">
        <v>143</v>
      </c>
      <c r="C30" s="66">
        <v>61</v>
      </c>
      <c r="D30" s="67"/>
      <c r="E30" s="68">
        <v>67</v>
      </c>
      <c r="F30" s="65" t="s">
        <v>144</v>
      </c>
      <c r="G30" s="69">
        <v>61</v>
      </c>
    </row>
    <row r="31" spans="1:7" x14ac:dyDescent="0.25">
      <c r="A31" s="64">
        <v>27</v>
      </c>
      <c r="B31" s="65" t="s">
        <v>145</v>
      </c>
      <c r="C31" s="66">
        <v>142</v>
      </c>
      <c r="D31" s="67"/>
      <c r="E31" s="68">
        <v>68</v>
      </c>
      <c r="F31" s="65" t="s">
        <v>146</v>
      </c>
      <c r="G31" s="69">
        <v>105</v>
      </c>
    </row>
    <row r="32" spans="1:7" x14ac:dyDescent="0.25">
      <c r="A32" s="64">
        <v>28</v>
      </c>
      <c r="B32" s="65" t="s">
        <v>147</v>
      </c>
      <c r="C32" s="66">
        <v>128</v>
      </c>
      <c r="D32" s="67"/>
      <c r="E32" s="68">
        <v>69</v>
      </c>
      <c r="F32" s="65" t="s">
        <v>148</v>
      </c>
      <c r="G32" s="69">
        <v>141</v>
      </c>
    </row>
    <row r="33" spans="1:7" x14ac:dyDescent="0.25">
      <c r="A33" s="64">
        <v>29</v>
      </c>
      <c r="B33" s="65" t="s">
        <v>149</v>
      </c>
      <c r="C33" s="66">
        <v>135</v>
      </c>
      <c r="D33" s="67"/>
      <c r="E33" s="68">
        <v>70</v>
      </c>
      <c r="F33" s="65" t="s">
        <v>150</v>
      </c>
      <c r="G33" s="69">
        <v>114</v>
      </c>
    </row>
    <row r="34" spans="1:7" x14ac:dyDescent="0.25">
      <c r="A34" s="64">
        <v>30</v>
      </c>
      <c r="B34" s="65" t="s">
        <v>151</v>
      </c>
      <c r="C34" s="66">
        <v>185</v>
      </c>
      <c r="D34" s="67"/>
      <c r="E34" s="68">
        <v>71</v>
      </c>
      <c r="F34" s="65" t="s">
        <v>152</v>
      </c>
      <c r="G34" s="69">
        <v>88</v>
      </c>
    </row>
    <row r="35" spans="1:7" x14ac:dyDescent="0.25">
      <c r="A35" s="64">
        <v>31</v>
      </c>
      <c r="B35" s="65" t="s">
        <v>153</v>
      </c>
      <c r="C35" s="66">
        <v>142</v>
      </c>
      <c r="D35" s="67"/>
      <c r="E35" s="68">
        <v>72</v>
      </c>
      <c r="F35" s="65" t="s">
        <v>154</v>
      </c>
      <c r="G35" s="69">
        <v>159</v>
      </c>
    </row>
    <row r="36" spans="1:7" x14ac:dyDescent="0.25">
      <c r="A36" s="64">
        <v>32</v>
      </c>
      <c r="B36" s="65" t="s">
        <v>155</v>
      </c>
      <c r="C36" s="66">
        <v>97</v>
      </c>
      <c r="D36" s="67"/>
      <c r="E36" s="68">
        <v>73</v>
      </c>
      <c r="F36" s="65" t="s">
        <v>156</v>
      </c>
      <c r="G36" s="69">
        <v>177</v>
      </c>
    </row>
    <row r="37" spans="1:7" x14ac:dyDescent="0.25">
      <c r="A37" s="64">
        <v>33</v>
      </c>
      <c r="B37" s="65" t="s">
        <v>157</v>
      </c>
      <c r="C37" s="66">
        <v>128</v>
      </c>
      <c r="D37" s="67"/>
      <c r="E37" s="68">
        <v>74</v>
      </c>
      <c r="F37" s="65" t="s">
        <v>158</v>
      </c>
      <c r="G37" s="69">
        <v>81</v>
      </c>
    </row>
    <row r="38" spans="1:7" x14ac:dyDescent="0.25">
      <c r="A38" s="64">
        <v>34</v>
      </c>
      <c r="B38" s="65" t="s">
        <v>159</v>
      </c>
      <c r="C38" s="66">
        <v>0</v>
      </c>
      <c r="D38" s="67"/>
      <c r="E38" s="68">
        <v>75</v>
      </c>
      <c r="F38" s="65" t="s">
        <v>160</v>
      </c>
      <c r="G38" s="69">
        <v>159</v>
      </c>
    </row>
    <row r="39" spans="1:7" x14ac:dyDescent="0.25">
      <c r="A39" s="64">
        <v>35</v>
      </c>
      <c r="B39" s="65" t="s">
        <v>161</v>
      </c>
      <c r="C39" s="66">
        <v>97</v>
      </c>
      <c r="D39" s="67"/>
      <c r="E39" s="68">
        <v>76</v>
      </c>
      <c r="F39" s="65" t="s">
        <v>162</v>
      </c>
      <c r="G39" s="69">
        <v>165</v>
      </c>
    </row>
    <row r="40" spans="1:7" x14ac:dyDescent="0.25">
      <c r="A40" s="64">
        <v>36</v>
      </c>
      <c r="B40" s="65" t="s">
        <v>163</v>
      </c>
      <c r="C40" s="66">
        <v>159</v>
      </c>
      <c r="D40" s="67"/>
      <c r="E40" s="68">
        <v>77</v>
      </c>
      <c r="F40" s="65" t="s">
        <v>164</v>
      </c>
      <c r="G40" s="69">
        <v>40</v>
      </c>
    </row>
    <row r="41" spans="1:7" x14ac:dyDescent="0.25">
      <c r="A41" s="64">
        <v>37</v>
      </c>
      <c r="B41" s="65" t="s">
        <v>165</v>
      </c>
      <c r="C41" s="66">
        <v>88</v>
      </c>
      <c r="D41" s="67"/>
      <c r="E41" s="68">
        <v>78</v>
      </c>
      <c r="F41" s="65" t="s">
        <v>166</v>
      </c>
      <c r="G41" s="69">
        <v>69</v>
      </c>
    </row>
    <row r="42" spans="1:7" x14ac:dyDescent="0.25">
      <c r="A42" s="64">
        <v>38</v>
      </c>
      <c r="B42" s="65" t="s">
        <v>167</v>
      </c>
      <c r="C42" s="66">
        <v>14</v>
      </c>
      <c r="D42" s="67"/>
      <c r="E42" s="68">
        <v>79</v>
      </c>
      <c r="F42" s="65" t="s">
        <v>168</v>
      </c>
      <c r="G42" s="69">
        <v>141</v>
      </c>
    </row>
    <row r="43" spans="1:7" x14ac:dyDescent="0.25">
      <c r="A43" s="64">
        <v>39</v>
      </c>
      <c r="B43" s="65" t="s">
        <v>169</v>
      </c>
      <c r="C43" s="66">
        <v>46</v>
      </c>
      <c r="D43" s="67"/>
      <c r="E43" s="68">
        <v>80</v>
      </c>
      <c r="F43" s="65" t="s">
        <v>170</v>
      </c>
      <c r="G43" s="69">
        <v>135</v>
      </c>
    </row>
    <row r="44" spans="1:7" x14ac:dyDescent="0.25">
      <c r="A44" s="64">
        <v>40</v>
      </c>
      <c r="B44" s="65" t="s">
        <v>171</v>
      </c>
      <c r="C44" s="66">
        <v>105</v>
      </c>
      <c r="D44" s="67"/>
      <c r="E44" s="68">
        <v>81</v>
      </c>
      <c r="F44" s="65" t="s">
        <v>172</v>
      </c>
      <c r="G44" s="69">
        <v>45</v>
      </c>
    </row>
    <row r="45" spans="1:7" x14ac:dyDescent="0.25">
      <c r="A45" s="64">
        <v>41</v>
      </c>
      <c r="B45" s="65" t="s">
        <v>173</v>
      </c>
      <c r="C45" s="66">
        <v>27</v>
      </c>
      <c r="D45" s="67"/>
      <c r="G45" s="70"/>
    </row>
    <row r="46" spans="1:7" x14ac:dyDescent="0.25">
      <c r="A46" s="71"/>
      <c r="B46" s="67"/>
      <c r="C46" s="67"/>
      <c r="D46" s="67"/>
      <c r="E46" s="67"/>
      <c r="F46" s="67"/>
      <c r="G46" s="72"/>
    </row>
    <row r="47" spans="1:7" x14ac:dyDescent="0.25">
      <c r="A47" s="71"/>
      <c r="B47" s="67"/>
      <c r="C47" s="67"/>
      <c r="D47" s="67"/>
      <c r="E47" s="67"/>
      <c r="F47" s="67"/>
      <c r="G47" s="72"/>
    </row>
    <row r="48" spans="1:7" x14ac:dyDescent="0.25">
      <c r="A48" s="73"/>
      <c r="B48" s="74"/>
      <c r="C48" s="74"/>
      <c r="D48" s="74"/>
      <c r="E48" s="74"/>
      <c r="F48" s="74"/>
      <c r="G48" s="75"/>
    </row>
  </sheetData>
  <sheetProtection algorithmName="SHA-512" hashValue="/ezBh3W5rHb6Y/2SMlSGRKY9K7hP/k4/64fc67XiETgChg+iyo4J+28SlPVi/PuRdaxH6MjW0Mof3MBuKYj3zQ==" saltValue="vh31dfK/zrJ4jfnk0m84RQ==" spinCount="100000" sheet="1" objects="1" scenarios="1"/>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workbookViewId="0">
      <selection activeCell="Q28" sqref="Q28"/>
    </sheetView>
  </sheetViews>
  <sheetFormatPr defaultColWidth="2.7109375" defaultRowHeight="15" x14ac:dyDescent="0.25"/>
  <cols>
    <col min="1" max="2" width="1.42578125" style="86" customWidth="1"/>
    <col min="3" max="16384" width="2.7109375" style="86"/>
  </cols>
  <sheetData>
    <row r="1" spans="1:37" ht="15.95" customHeight="1" x14ac:dyDescent="0.25">
      <c r="A1" s="188" t="s">
        <v>174</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1:37" ht="15.95" customHeight="1" x14ac:dyDescent="0.25"/>
    <row r="3" spans="1:37" ht="15.95" customHeight="1" x14ac:dyDescent="0.25">
      <c r="A3" s="189" t="s">
        <v>175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1:37" ht="15.95" customHeight="1" x14ac:dyDescent="0.25">
      <c r="A4" s="87"/>
      <c r="B4" s="87"/>
      <c r="C4" s="87"/>
      <c r="D4" s="87"/>
      <c r="E4" s="87"/>
      <c r="F4" s="87"/>
      <c r="G4" s="87"/>
      <c r="H4" s="87"/>
      <c r="I4" s="87"/>
    </row>
    <row r="5" spans="1:37" ht="15.95" customHeight="1" x14ac:dyDescent="0.25"/>
    <row r="6" spans="1:37" ht="15.95" customHeight="1" x14ac:dyDescent="0.25">
      <c r="A6" s="192" t="s">
        <v>176</v>
      </c>
      <c r="B6" s="193"/>
      <c r="C6" s="193"/>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9"/>
    </row>
    <row r="7" spans="1:37" s="90" customFormat="1" ht="15.95" customHeight="1" x14ac:dyDescent="0.25">
      <c r="A7" s="194"/>
      <c r="B7" s="195"/>
      <c r="C7" s="195"/>
      <c r="D7" s="187" t="s">
        <v>177</v>
      </c>
      <c r="E7" s="187"/>
      <c r="F7" s="187"/>
      <c r="G7" s="187"/>
      <c r="I7" s="90" t="s">
        <v>178</v>
      </c>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1"/>
    </row>
    <row r="8" spans="1:37" s="90" customFormat="1" ht="15.95" customHeight="1" x14ac:dyDescent="0.25">
      <c r="A8" s="194"/>
      <c r="B8" s="195"/>
      <c r="C8" s="195"/>
      <c r="AK8" s="91"/>
    </row>
    <row r="9" spans="1:37" s="90" customFormat="1" ht="15.95" customHeight="1" x14ac:dyDescent="0.25">
      <c r="A9" s="194"/>
      <c r="B9" s="195"/>
      <c r="C9" s="195"/>
      <c r="D9" s="187" t="s">
        <v>179</v>
      </c>
      <c r="E9" s="187"/>
      <c r="F9" s="187"/>
      <c r="G9" s="187"/>
      <c r="I9" s="90" t="s">
        <v>178</v>
      </c>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1"/>
    </row>
    <row r="10" spans="1:37" s="90" customFormat="1" ht="15.95" customHeight="1" x14ac:dyDescent="0.25">
      <c r="A10" s="194"/>
      <c r="B10" s="195"/>
      <c r="C10" s="195"/>
      <c r="AK10" s="91"/>
    </row>
    <row r="11" spans="1:37" s="90" customFormat="1" ht="15.95" customHeight="1" x14ac:dyDescent="0.25">
      <c r="A11" s="194"/>
      <c r="B11" s="195"/>
      <c r="C11" s="195"/>
      <c r="D11" s="187" t="s">
        <v>180</v>
      </c>
      <c r="E11" s="187"/>
      <c r="F11" s="187"/>
      <c r="G11" s="187"/>
      <c r="I11" s="90" t="s">
        <v>178</v>
      </c>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1"/>
    </row>
    <row r="12" spans="1:37" s="90" customFormat="1" ht="15.95" customHeight="1" x14ac:dyDescent="0.25">
      <c r="A12" s="194"/>
      <c r="B12" s="195"/>
      <c r="C12" s="195"/>
      <c r="AK12" s="91"/>
    </row>
    <row r="13" spans="1:37" s="90" customFormat="1" ht="15.95" customHeight="1" x14ac:dyDescent="0.25">
      <c r="A13" s="194"/>
      <c r="B13" s="195"/>
      <c r="C13" s="195"/>
      <c r="D13" s="187" t="s">
        <v>181</v>
      </c>
      <c r="E13" s="187"/>
      <c r="F13" s="187"/>
      <c r="G13" s="187"/>
      <c r="I13" s="90" t="s">
        <v>178</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1"/>
    </row>
    <row r="14" spans="1:37" s="90" customFormat="1" ht="15.95" customHeight="1" x14ac:dyDescent="0.25">
      <c r="A14" s="194"/>
      <c r="B14" s="195"/>
      <c r="C14" s="195"/>
      <c r="AK14" s="91"/>
    </row>
    <row r="15" spans="1:37" s="90" customFormat="1" ht="15.95" customHeight="1" x14ac:dyDescent="0.25">
      <c r="A15" s="194"/>
      <c r="B15" s="195"/>
      <c r="C15" s="195"/>
      <c r="D15" s="187" t="s">
        <v>182</v>
      </c>
      <c r="E15" s="187"/>
      <c r="F15" s="187"/>
      <c r="G15" s="187"/>
      <c r="I15" s="90" t="s">
        <v>178</v>
      </c>
      <c r="J15" s="90" t="s">
        <v>183</v>
      </c>
      <c r="K15" s="198" t="s">
        <v>192</v>
      </c>
      <c r="L15" s="198"/>
      <c r="M15" s="92" t="s">
        <v>88</v>
      </c>
      <c r="N15" s="199" t="s">
        <v>193</v>
      </c>
      <c r="O15" s="199"/>
      <c r="P15" s="199"/>
      <c r="Q15" s="92" t="s">
        <v>88</v>
      </c>
      <c r="R15" s="199" t="s">
        <v>193</v>
      </c>
      <c r="S15" s="199"/>
      <c r="T15" s="199"/>
      <c r="U15" s="92" t="s">
        <v>88</v>
      </c>
      <c r="V15" s="199" t="s">
        <v>193</v>
      </c>
      <c r="W15" s="199"/>
      <c r="X15" s="199"/>
      <c r="Y15" s="92" t="s">
        <v>88</v>
      </c>
      <c r="Z15" s="199" t="s">
        <v>193</v>
      </c>
      <c r="AA15" s="199"/>
      <c r="AB15" s="199"/>
      <c r="AC15" s="92" t="s">
        <v>88</v>
      </c>
      <c r="AD15" s="199" t="s">
        <v>193</v>
      </c>
      <c r="AE15" s="199"/>
      <c r="AF15" s="199"/>
      <c r="AG15" s="92" t="s">
        <v>88</v>
      </c>
      <c r="AH15" s="198" t="s">
        <v>192</v>
      </c>
      <c r="AI15" s="198"/>
      <c r="AK15" s="91"/>
    </row>
    <row r="16" spans="1:37" s="90" customFormat="1" ht="15.95" customHeight="1" x14ac:dyDescent="0.25">
      <c r="A16" s="196"/>
      <c r="B16" s="197"/>
      <c r="C16" s="197"/>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4"/>
    </row>
    <row r="17" spans="1:37" ht="15.95" customHeight="1" x14ac:dyDescent="0.3">
      <c r="A17" s="95"/>
      <c r="B17" s="95"/>
      <c r="C17" s="95"/>
    </row>
    <row r="18" spans="1:37" ht="15.95" customHeight="1" x14ac:dyDescent="0.25">
      <c r="A18" s="192" t="s">
        <v>184</v>
      </c>
      <c r="B18" s="193"/>
      <c r="C18" s="193"/>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9"/>
    </row>
    <row r="19" spans="1:37" ht="15.95" customHeight="1" x14ac:dyDescent="0.25">
      <c r="A19" s="194"/>
      <c r="B19" s="195"/>
      <c r="C19" s="195"/>
      <c r="D19" s="90" t="s">
        <v>0</v>
      </c>
      <c r="E19" s="90"/>
      <c r="F19" s="90"/>
      <c r="G19" s="90"/>
      <c r="H19" s="90"/>
      <c r="I19" s="90" t="s">
        <v>178</v>
      </c>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1"/>
    </row>
    <row r="20" spans="1:37" ht="15.95" customHeight="1" x14ac:dyDescent="0.25">
      <c r="A20" s="194"/>
      <c r="B20" s="195"/>
      <c r="C20" s="195"/>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1"/>
    </row>
    <row r="21" spans="1:37" ht="15.95" customHeight="1" x14ac:dyDescent="0.25">
      <c r="A21" s="194"/>
      <c r="B21" s="195"/>
      <c r="C21" s="195"/>
      <c r="D21" s="90" t="s">
        <v>185</v>
      </c>
      <c r="E21" s="90"/>
      <c r="F21" s="90"/>
      <c r="G21" s="90"/>
      <c r="H21" s="90"/>
      <c r="I21" s="90" t="s">
        <v>178</v>
      </c>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1"/>
    </row>
    <row r="22" spans="1:37" ht="15.95" customHeight="1" x14ac:dyDescent="0.25">
      <c r="A22" s="194"/>
      <c r="B22" s="195"/>
      <c r="C22" s="195"/>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1"/>
    </row>
    <row r="23" spans="1:37" ht="15.95" customHeight="1" x14ac:dyDescent="0.25">
      <c r="A23" s="194"/>
      <c r="B23" s="195"/>
      <c r="C23" s="195"/>
      <c r="D23" s="90" t="s">
        <v>186</v>
      </c>
      <c r="E23" s="90"/>
      <c r="F23" s="90"/>
      <c r="G23" s="90"/>
      <c r="H23" s="90"/>
      <c r="I23" s="90" t="s">
        <v>178</v>
      </c>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6"/>
    </row>
    <row r="24" spans="1:37" ht="15.95" customHeight="1" x14ac:dyDescent="0.25">
      <c r="A24" s="194"/>
      <c r="B24" s="195"/>
      <c r="C24" s="195"/>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1"/>
    </row>
    <row r="25" spans="1:37" ht="15.95" customHeight="1" x14ac:dyDescent="0.25">
      <c r="A25" s="194"/>
      <c r="B25" s="195"/>
      <c r="C25" s="195"/>
      <c r="D25" s="90" t="s">
        <v>187</v>
      </c>
      <c r="E25" s="90"/>
      <c r="F25" s="90"/>
      <c r="G25" s="90"/>
      <c r="H25" s="90"/>
      <c r="I25" s="90" t="s">
        <v>178</v>
      </c>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row>
    <row r="26" spans="1:37" ht="15.95" customHeight="1" x14ac:dyDescent="0.25">
      <c r="A26" s="194"/>
      <c r="B26" s="195"/>
      <c r="C26" s="195"/>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1:37" ht="15.95" customHeight="1" x14ac:dyDescent="0.25">
      <c r="A27" s="194"/>
      <c r="B27" s="195"/>
      <c r="C27" s="195"/>
      <c r="D27" s="90" t="s">
        <v>188</v>
      </c>
      <c r="E27" s="90"/>
      <c r="F27" s="90"/>
      <c r="G27" s="90"/>
      <c r="H27" s="90"/>
      <c r="I27" s="90" t="s">
        <v>178</v>
      </c>
      <c r="J27" s="207"/>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1"/>
    </row>
    <row r="28" spans="1:37" ht="15.95" customHeight="1" x14ac:dyDescent="0.25">
      <c r="A28" s="194"/>
      <c r="B28" s="195"/>
      <c r="C28" s="195"/>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1:37" ht="15.95" customHeight="1" x14ac:dyDescent="0.25">
      <c r="A29" s="194"/>
      <c r="B29" s="195"/>
      <c r="C29" s="195"/>
      <c r="D29" s="208" t="s">
        <v>189</v>
      </c>
      <c r="E29" s="208"/>
      <c r="F29" s="208"/>
      <c r="G29" s="208"/>
      <c r="H29" s="208"/>
      <c r="I29" s="210" t="s">
        <v>178</v>
      </c>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1"/>
    </row>
    <row r="30" spans="1:37" ht="15.95" customHeight="1" x14ac:dyDescent="0.25">
      <c r="A30" s="194"/>
      <c r="B30" s="195"/>
      <c r="C30" s="195"/>
      <c r="D30" s="208"/>
      <c r="E30" s="208"/>
      <c r="F30" s="208"/>
      <c r="G30" s="208"/>
      <c r="H30" s="208"/>
      <c r="I30" s="21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1:37" ht="15.95" customHeight="1" x14ac:dyDescent="0.25">
      <c r="A31" s="194"/>
      <c r="B31" s="195"/>
      <c r="C31" s="195"/>
      <c r="D31" s="208"/>
      <c r="E31" s="208"/>
      <c r="F31" s="208"/>
      <c r="G31" s="208"/>
      <c r="H31" s="208"/>
      <c r="I31" s="21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row>
    <row r="32" spans="1:37" ht="15.95" customHeight="1" x14ac:dyDescent="0.25">
      <c r="A32" s="194"/>
      <c r="B32" s="195"/>
      <c r="C32" s="195"/>
      <c r="D32" s="208"/>
      <c r="E32" s="208"/>
      <c r="F32" s="208"/>
      <c r="G32" s="208"/>
      <c r="H32" s="208"/>
      <c r="I32" s="21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1"/>
    </row>
    <row r="33" spans="1:37" ht="15.95" customHeight="1" x14ac:dyDescent="0.25">
      <c r="A33" s="196"/>
      <c r="B33" s="197"/>
      <c r="C33" s="197"/>
      <c r="D33" s="209"/>
      <c r="E33" s="209"/>
      <c r="F33" s="209"/>
      <c r="G33" s="209"/>
      <c r="H33" s="209"/>
      <c r="I33" s="211"/>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row>
    <row r="34" spans="1:37" ht="15.95" customHeight="1" x14ac:dyDescent="0.25">
      <c r="A34" s="96"/>
      <c r="B34" s="96"/>
      <c r="C34" s="96"/>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row>
    <row r="35" spans="1:37" ht="15.95" customHeight="1" x14ac:dyDescent="0.25">
      <c r="A35" s="212" t="s">
        <v>190</v>
      </c>
      <c r="B35" s="212"/>
      <c r="C35" s="212"/>
      <c r="D35" s="204" t="s">
        <v>191</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row>
    <row r="36" spans="1:37" ht="15.95" customHeight="1" x14ac:dyDescent="0.25">
      <c r="A36" s="212"/>
      <c r="B36" s="212"/>
      <c r="C36" s="212"/>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row>
    <row r="37" spans="1:37" ht="15.95" customHeight="1" x14ac:dyDescent="0.25">
      <c r="A37" s="212"/>
      <c r="B37" s="212"/>
      <c r="C37" s="212"/>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row>
    <row r="38" spans="1:37" ht="15.95" customHeight="1" x14ac:dyDescent="0.25">
      <c r="A38" s="212"/>
      <c r="B38" s="212"/>
      <c r="C38" s="212"/>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row>
    <row r="39" spans="1:37" ht="15.95" customHeight="1" x14ac:dyDescent="0.25"/>
    <row r="40" spans="1:37" ht="15.95" customHeight="1" x14ac:dyDescent="0.25"/>
    <row r="41" spans="1:37" ht="15.95" customHeight="1" x14ac:dyDescent="0.25"/>
    <row r="42" spans="1:37" ht="15.95" customHeight="1" x14ac:dyDescent="0.25"/>
    <row r="43" spans="1:37" ht="15.95" customHeight="1" x14ac:dyDescent="0.25"/>
    <row r="44" spans="1:37" ht="15.95" customHeight="1" x14ac:dyDescent="0.25"/>
    <row r="45" spans="1:37" ht="15.95" customHeight="1" x14ac:dyDescent="0.25"/>
    <row r="46" spans="1:37" ht="15.95" customHeight="1" x14ac:dyDescent="0.25"/>
    <row r="47" spans="1:37" ht="15.95" customHeight="1" x14ac:dyDescent="0.25"/>
    <row r="48" spans="1:37" ht="15.95" customHeight="1" x14ac:dyDescent="0.25"/>
    <row r="49" ht="15.95" customHeight="1" x14ac:dyDescent="0.25"/>
    <row r="50" ht="15.95" customHeight="1" x14ac:dyDescent="0.25"/>
    <row r="51" ht="15.95" customHeight="1" x14ac:dyDescent="0.25"/>
    <row r="52" ht="15.95" customHeight="1" x14ac:dyDescent="0.25"/>
    <row r="53" ht="15.95" customHeight="1" x14ac:dyDescent="0.25"/>
    <row r="54" ht="15.95" customHeight="1" x14ac:dyDescent="0.25"/>
    <row r="55" ht="15.95" customHeight="1" x14ac:dyDescent="0.25"/>
    <row r="56" ht="15.95" customHeight="1" x14ac:dyDescent="0.25"/>
    <row r="57" ht="15.95" customHeight="1" x14ac:dyDescent="0.25"/>
    <row r="58" ht="15.95" customHeight="1" x14ac:dyDescent="0.25"/>
    <row r="59" ht="15.95" customHeight="1" x14ac:dyDescent="0.25"/>
    <row r="60" ht="15.95" customHeight="1" x14ac:dyDescent="0.25"/>
    <row r="61" ht="15.95" customHeight="1" x14ac:dyDescent="0.25"/>
    <row r="62" ht="15.95" customHeight="1" x14ac:dyDescent="0.25"/>
    <row r="63" ht="15.95" customHeight="1" x14ac:dyDescent="0.25"/>
    <row r="64" ht="15.95" customHeight="1" x14ac:dyDescent="0.25"/>
    <row r="65" ht="15.95" customHeight="1" x14ac:dyDescent="0.25"/>
    <row r="66" ht="15.95" customHeight="1" x14ac:dyDescent="0.25"/>
    <row r="67" ht="15.95" customHeight="1" x14ac:dyDescent="0.25"/>
    <row r="68" ht="15.95" customHeight="1" x14ac:dyDescent="0.25"/>
    <row r="69" ht="15.95" customHeight="1" x14ac:dyDescent="0.25"/>
    <row r="70" ht="15.95" customHeight="1" x14ac:dyDescent="0.25"/>
    <row r="71" ht="15.95" customHeight="1" x14ac:dyDescent="0.25"/>
    <row r="72" ht="15.95" customHeight="1" x14ac:dyDescent="0.25"/>
    <row r="73" ht="15.95" customHeight="1" x14ac:dyDescent="0.25"/>
    <row r="74" ht="15.95" customHeight="1" x14ac:dyDescent="0.25"/>
    <row r="75" ht="15.95" customHeight="1" x14ac:dyDescent="0.25"/>
    <row r="76" ht="15.95" customHeight="1" x14ac:dyDescent="0.25"/>
  </sheetData>
  <sheetProtection algorithmName="SHA-512" hashValue="1oGoDDIcBfI3mwpl7OrWC2XXkxHXRPWgjnN+yXuflqzp/WNtAbEnUsRve3j1MCkzA/VZ9CFXKIBzmCOotdL9sg==" saltValue="/XHp+MXaJK3d6UL+LLAgdg==" spinCount="100000" sheet="1" objects="1" scenarios="1"/>
  <protectedRanges>
    <protectedRange sqref="G29 B29 D23 D7 D9 D11 D13 D15 D17 D19:D21" name="Aralık1"/>
  </protectedRanges>
  <mergeCells count="30">
    <mergeCell ref="A18:C33"/>
    <mergeCell ref="D29:H33"/>
    <mergeCell ref="I29:I33"/>
    <mergeCell ref="A35:C38"/>
    <mergeCell ref="Z15:AB15"/>
    <mergeCell ref="AD15:AF15"/>
    <mergeCell ref="AH15:AI15"/>
    <mergeCell ref="J29:AK33"/>
    <mergeCell ref="D35:AK38"/>
    <mergeCell ref="J19:AK19"/>
    <mergeCell ref="J21:AK21"/>
    <mergeCell ref="J23:AK23"/>
    <mergeCell ref="J25:AK25"/>
    <mergeCell ref="J27:AK27"/>
    <mergeCell ref="D7:G7"/>
    <mergeCell ref="D9:G9"/>
    <mergeCell ref="D11:G11"/>
    <mergeCell ref="A1:AK1"/>
    <mergeCell ref="A3:AK3"/>
    <mergeCell ref="J7:AK7"/>
    <mergeCell ref="J9:AK9"/>
    <mergeCell ref="J11:AK11"/>
    <mergeCell ref="A6:C16"/>
    <mergeCell ref="D13:G13"/>
    <mergeCell ref="J13:AK13"/>
    <mergeCell ref="D15:G15"/>
    <mergeCell ref="K15:L15"/>
    <mergeCell ref="N15:P15"/>
    <mergeCell ref="R15:T15"/>
    <mergeCell ref="V15:X15"/>
  </mergeCells>
  <pageMargins left="3.937007874015748E-2"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BEYANNAME</vt:lpstr>
      <vt:lpstr>YEVMİYE TABLOSU</vt:lpstr>
      <vt:lpstr>HarcirahaEsasTasimaUcreti</vt:lpstr>
      <vt:lpstr>BANKA BİLGİ FORMU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2018-02-27T06:45:22Z</dcterms:modified>
</cp:coreProperties>
</file>